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入力例" sheetId="1" r:id="rId1"/>
    <sheet name="男子一覧表" sheetId="2" r:id="rId2"/>
    <sheet name="女子一覧表" sheetId="3" r:id="rId3"/>
  </sheets>
  <definedNames>
    <definedName name="_xlfn.COUNTIFS" hidden="1">#NAME?</definedName>
    <definedName name="_xlfn.IFERROR" hidden="1">#NAME?</definedName>
    <definedName name="_xlnm.Print_Area" localSheetId="2">'女子一覧表'!$A$1:$Y$53</definedName>
    <definedName name="_xlnm.Print_Area" localSheetId="1">'男子一覧表'!$A$1:$Y$53</definedName>
    <definedName name="_xlnm.Print_Area" localSheetId="0">'入力例'!$A$1:$Y$53</definedName>
    <definedName name="_xlnm.Print_Titles" localSheetId="2">'女子一覧表'!$1:$11</definedName>
    <definedName name="_xlnm.Print_Titles" localSheetId="1">'男子一覧表'!$1:$11</definedName>
    <definedName name="_xlnm.Print_Titles" localSheetId="0">'入力例'!$1:$11</definedName>
  </definedNames>
  <calcPr fullCalcOnLoad="1"/>
</workbook>
</file>

<file path=xl/sharedStrings.xml><?xml version="1.0" encoding="utf-8"?>
<sst xmlns="http://schemas.openxmlformats.org/spreadsheetml/2006/main" count="251" uniqueCount="109">
  <si>
    <t>男子</t>
  </si>
  <si>
    <t>100m</t>
  </si>
  <si>
    <t>800m</t>
  </si>
  <si>
    <t>1500m</t>
  </si>
  <si>
    <t>女子</t>
  </si>
  <si>
    <t>Ａ</t>
  </si>
  <si>
    <t>１種目</t>
  </si>
  <si>
    <t>２種目</t>
  </si>
  <si>
    <t>３種目</t>
  </si>
  <si>
    <t>ﾌﾘｶﾞﾅ</t>
  </si>
  <si>
    <t>学年</t>
  </si>
  <si>
    <t>Ｄ</t>
  </si>
  <si>
    <t>Ｅ</t>
  </si>
  <si>
    <t>男子</t>
  </si>
  <si>
    <t>申込責任者</t>
  </si>
  <si>
    <t>連絡先</t>
  </si>
  <si>
    <t>（携帯）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</si>
  <si>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</si>
  <si>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</si>
  <si>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</si>
  <si>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</si>
  <si>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</si>
  <si>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</si>
  <si>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</si>
  <si>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</si>
  <si>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</si>
  <si>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</si>
  <si>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</si>
  <si>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</si>
  <si>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</si>
  <si>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</si>
  <si>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</si>
  <si>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</si>
  <si>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</si>
  <si>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</si>
  <si>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</si>
  <si>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</si>
  <si>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</si>
  <si>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</si>
  <si>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</si>
  <si>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</si>
  <si>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</si>
  <si>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</si>
  <si>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</si>
  <si>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</si>
  <si>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</si>
  <si>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</si>
  <si>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</si>
  <si>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性別</t>
  </si>
  <si>
    <t>1</t>
  </si>
  <si>
    <t>【大会名】</t>
  </si>
  <si>
    <t>団体名</t>
  </si>
  <si>
    <t>Ａ</t>
  </si>
  <si>
    <t>Ｂ</t>
  </si>
  <si>
    <t>種目</t>
  </si>
  <si>
    <t>参加申込一覧表</t>
  </si>
  <si>
    <t>↓タイムはチーム内1名のみ入力。タイム無しは0を入力</t>
  </si>
  <si>
    <t>3000m</t>
  </si>
  <si>
    <t>5000m</t>
  </si>
  <si>
    <t>○</t>
  </si>
  <si>
    <t>○</t>
  </si>
  <si>
    <t>Ｃ</t>
  </si>
  <si>
    <t>級</t>
  </si>
  <si>
    <t>氏　　　名</t>
  </si>
  <si>
    <t>女子</t>
  </si>
  <si>
    <t>高校男子</t>
  </si>
  <si>
    <t>高校女子</t>
  </si>
  <si>
    <t>中学男子</t>
  </si>
  <si>
    <t>中学女子</t>
  </si>
  <si>
    <t>中学１年男子</t>
  </si>
  <si>
    <t>中学１年女子</t>
  </si>
  <si>
    <t>中学２年男子</t>
  </si>
  <si>
    <t>中学２年女子</t>
  </si>
  <si>
    <t>中学３年男子</t>
  </si>
  <si>
    <t>中学３年女子</t>
  </si>
  <si>
    <t>小学３年男子</t>
  </si>
  <si>
    <t>小学３年女子</t>
  </si>
  <si>
    <t>小学４年男子</t>
  </si>
  <si>
    <t>小学４年女子</t>
  </si>
  <si>
    <t>小学５年男子</t>
  </si>
  <si>
    <t>小学５年女子</t>
  </si>
  <si>
    <t>小学６年男子</t>
  </si>
  <si>
    <t>小学６年女子</t>
  </si>
  <si>
    <t>種別</t>
  </si>
  <si>
    <t>高校男子</t>
  </si>
  <si>
    <t>高男</t>
  </si>
  <si>
    <t>中男</t>
  </si>
  <si>
    <t>中女</t>
  </si>
  <si>
    <t>審判協力者　※可能な限りご協力を</t>
  </si>
  <si>
    <t>印</t>
  </si>
  <si>
    <t>下記の通り申し込みします</t>
  </si>
  <si>
    <t>参加料合計</t>
  </si>
  <si>
    <t>リレーのみ</t>
  </si>
  <si>
    <t>参加人数計</t>
  </si>
  <si>
    <t>女子</t>
  </si>
  <si>
    <t>ロード2km</t>
  </si>
  <si>
    <t>ロード3km</t>
  </si>
  <si>
    <t>トリム3km</t>
  </si>
  <si>
    <t>団体</t>
  </si>
  <si>
    <t>小男</t>
  </si>
  <si>
    <t>小女</t>
  </si>
  <si>
    <t>団体参加料計</t>
  </si>
  <si>
    <t>団体のみ</t>
  </si>
  <si>
    <t>50m</t>
  </si>
  <si>
    <t>未就学男子</t>
  </si>
  <si>
    <t>未就学女子</t>
  </si>
  <si>
    <t>道新杯春季道南小学校陸上</t>
  </si>
  <si>
    <t>道新杯秋季道南小学校陸上</t>
  </si>
  <si>
    <t>プログラム申込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</si>
</sst>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[$]ggge&quot;年&quot;m&quot;月&quot;d&quot;日&quot;;@"/>
    <numFmt numFmtId="192" formatCode="[$]gge&quot;年&quot;m&quot;月&quot;d&quot;日&quot;;@"/>
    <numFmt numFmtId="193" formatCode="0&quot;冊&quot;"/>
  </numFmts>
  <fonts count="87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sz val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66"/>
      <name val="ＭＳ Ｐ明朝"/>
      <family val="1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theme="0"/>
      <name val="ＭＳ 明朝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181" fontId="6" fillId="0" borderId="0" applyBorder="0" applyProtection="0">
      <alignment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0" borderId="4" applyNumberFormat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9" fillId="0" borderId="10" xfId="62" applyFont="1" applyBorder="1" applyAlignment="1" applyProtection="1">
      <alignment horizontal="center" vertical="center" shrinkToFit="1"/>
      <protection locked="0"/>
    </xf>
    <xf numFmtId="0" fontId="69" fillId="0" borderId="11" xfId="62" applyFont="1" applyBorder="1" applyAlignment="1" applyProtection="1">
      <alignment horizontal="center" vertical="center" shrinkToFit="1"/>
      <protection locked="0"/>
    </xf>
    <xf numFmtId="49" fontId="69" fillId="0" borderId="12" xfId="62" applyNumberFormat="1" applyFont="1" applyBorder="1" applyAlignment="1" applyProtection="1">
      <alignment horizontal="center" vertical="center" shrinkToFit="1"/>
      <protection locked="0"/>
    </xf>
    <xf numFmtId="49" fontId="69" fillId="0" borderId="13" xfId="62" applyNumberFormat="1" applyFont="1" applyBorder="1" applyAlignment="1" applyProtection="1">
      <alignment horizontal="right" vertical="center" shrinkToFit="1"/>
      <protection locked="0"/>
    </xf>
    <xf numFmtId="0" fontId="69" fillId="0" borderId="14" xfId="62" applyFont="1" applyBorder="1" applyAlignment="1" applyProtection="1">
      <alignment horizontal="center" vertical="center" shrinkToFit="1"/>
      <protection locked="0"/>
    </xf>
    <xf numFmtId="49" fontId="69" fillId="0" borderId="15" xfId="62" applyNumberFormat="1" applyFont="1" applyBorder="1" applyAlignment="1" applyProtection="1">
      <alignment horizontal="right" vertical="center" shrinkToFit="1"/>
      <protection locked="0"/>
    </xf>
    <xf numFmtId="0" fontId="69" fillId="0" borderId="16" xfId="62" applyFont="1" applyBorder="1" applyAlignment="1" applyProtection="1">
      <alignment horizontal="center" vertical="center" shrinkToFit="1"/>
      <protection locked="0"/>
    </xf>
    <xf numFmtId="49" fontId="69" fillId="0" borderId="14" xfId="62" applyNumberFormat="1" applyFont="1" applyBorder="1" applyAlignment="1" applyProtection="1">
      <alignment horizontal="center" vertical="center" shrinkToFit="1"/>
      <protection locked="0"/>
    </xf>
    <xf numFmtId="0" fontId="69" fillId="0" borderId="17" xfId="62" applyFont="1" applyBorder="1" applyAlignment="1" applyProtection="1">
      <alignment horizontal="center" vertical="center" shrinkToFit="1"/>
      <protection locked="0"/>
    </xf>
    <xf numFmtId="49" fontId="69" fillId="0" borderId="18" xfId="62" applyNumberFormat="1" applyFont="1" applyBorder="1" applyAlignment="1" applyProtection="1">
      <alignment horizontal="right" vertical="center" shrinkToFit="1"/>
      <protection locked="0"/>
    </xf>
    <xf numFmtId="0" fontId="69" fillId="0" borderId="19" xfId="62" applyFont="1" applyBorder="1" applyAlignment="1" applyProtection="1">
      <alignment horizontal="center" vertical="center" shrinkToFit="1"/>
      <protection locked="0"/>
    </xf>
    <xf numFmtId="49" fontId="69" fillId="0" borderId="17" xfId="62" applyNumberFormat="1" applyFont="1" applyBorder="1" applyAlignment="1" applyProtection="1">
      <alignment horizontal="center" vertical="center" shrinkToFit="1"/>
      <protection locked="0"/>
    </xf>
    <xf numFmtId="188" fontId="69" fillId="0" borderId="15" xfId="62" applyNumberFormat="1" applyFont="1" applyBorder="1" applyAlignment="1" applyProtection="1">
      <alignment horizontal="right" vertical="center" shrinkToFit="1"/>
      <protection locked="0"/>
    </xf>
    <xf numFmtId="188" fontId="69" fillId="0" borderId="18" xfId="62" applyNumberFormat="1" applyFont="1" applyBorder="1" applyAlignment="1" applyProtection="1">
      <alignment horizontal="right" vertical="center" shrinkToFit="1"/>
      <protection locked="0"/>
    </xf>
    <xf numFmtId="188" fontId="69" fillId="0" borderId="13" xfId="62" applyNumberFormat="1" applyFont="1" applyBorder="1" applyAlignment="1" applyProtection="1">
      <alignment horizontal="right" vertical="center" shrinkToFit="1"/>
      <protection locked="0"/>
    </xf>
    <xf numFmtId="0" fontId="69" fillId="0" borderId="12" xfId="62" applyFont="1" applyBorder="1" applyAlignment="1" applyProtection="1">
      <alignment horizontal="center" vertical="center" shrinkToFit="1"/>
      <protection locked="0"/>
    </xf>
    <xf numFmtId="0" fontId="69" fillId="0" borderId="20" xfId="62" applyFont="1" applyBorder="1" applyAlignment="1" applyProtection="1">
      <alignment horizontal="center" vertical="center" shrinkToFit="1"/>
      <protection locked="0"/>
    </xf>
    <xf numFmtId="0" fontId="70" fillId="0" borderId="12" xfId="62" applyFont="1" applyBorder="1" applyAlignment="1" applyProtection="1">
      <alignment horizontal="center" vertical="center" shrinkToFit="1"/>
      <protection locked="0"/>
    </xf>
    <xf numFmtId="0" fontId="70" fillId="0" borderId="14" xfId="62" applyFont="1" applyBorder="1" applyAlignment="1" applyProtection="1">
      <alignment horizontal="center" vertical="center" shrinkToFit="1"/>
      <protection locked="0"/>
    </xf>
    <xf numFmtId="0" fontId="70" fillId="0" borderId="17" xfId="62" applyFont="1" applyBorder="1" applyAlignment="1" applyProtection="1">
      <alignment horizontal="center" vertical="center" shrinkToFit="1"/>
      <protection locked="0"/>
    </xf>
    <xf numFmtId="0" fontId="70" fillId="0" borderId="10" xfId="62" applyFont="1" applyBorder="1" applyAlignment="1" applyProtection="1">
      <alignment horizontal="center" vertical="center" shrinkToFit="1"/>
      <protection locked="0"/>
    </xf>
    <xf numFmtId="188" fontId="69" fillId="0" borderId="13" xfId="62" applyNumberFormat="1" applyFont="1" applyBorder="1" applyAlignment="1" applyProtection="1">
      <alignment horizontal="right" vertical="center" shrinkToFit="1"/>
      <protection/>
    </xf>
    <xf numFmtId="188" fontId="69" fillId="0" borderId="15" xfId="62" applyNumberFormat="1" applyFont="1" applyBorder="1" applyAlignment="1" applyProtection="1">
      <alignment horizontal="right" vertical="center" shrinkToFit="1"/>
      <protection/>
    </xf>
    <xf numFmtId="188" fontId="69" fillId="0" borderId="18" xfId="62" applyNumberFormat="1" applyFont="1" applyBorder="1" applyAlignment="1" applyProtection="1">
      <alignment horizontal="right" vertical="center" shrinkToFit="1"/>
      <protection/>
    </xf>
    <xf numFmtId="188" fontId="69" fillId="0" borderId="21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71" fillId="0" borderId="0" xfId="62" applyFont="1" applyProtection="1">
      <alignment vertical="center"/>
      <protection/>
    </xf>
    <xf numFmtId="0" fontId="72" fillId="0" borderId="0" xfId="62" applyFont="1" applyProtection="1">
      <alignment vertical="center"/>
      <protection/>
    </xf>
    <xf numFmtId="0" fontId="73" fillId="0" borderId="0" xfId="62" applyFont="1" applyProtection="1">
      <alignment vertical="center"/>
      <protection/>
    </xf>
    <xf numFmtId="0" fontId="72" fillId="0" borderId="0" xfId="62" applyFont="1" applyAlignment="1" applyProtection="1">
      <alignment vertical="center" shrinkToFit="1"/>
      <protection/>
    </xf>
    <xf numFmtId="0" fontId="74" fillId="0" borderId="0" xfId="62" applyFont="1" applyProtection="1">
      <alignment vertical="center"/>
      <protection/>
    </xf>
    <xf numFmtId="0" fontId="73" fillId="0" borderId="0" xfId="62" applyFont="1" applyAlignment="1" applyProtection="1">
      <alignment horizontal="right" vertical="center"/>
      <protection/>
    </xf>
    <xf numFmtId="0" fontId="71" fillId="0" borderId="0" xfId="62" applyFont="1" applyBorder="1" applyAlignment="1" applyProtection="1">
      <alignment vertical="center"/>
      <protection/>
    </xf>
    <xf numFmtId="0" fontId="75" fillId="0" borderId="22" xfId="62" applyFont="1" applyBorder="1" applyAlignment="1" applyProtection="1">
      <alignment horizontal="right" vertical="center"/>
      <protection/>
    </xf>
    <xf numFmtId="0" fontId="7" fillId="0" borderId="0" xfId="62" applyFo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1" fillId="0" borderId="0" xfId="62" applyFont="1" applyProtection="1">
      <alignment vertical="center"/>
      <protection/>
    </xf>
    <xf numFmtId="0" fontId="76" fillId="33" borderId="0" xfId="62" applyFont="1" applyFill="1" applyAlignment="1" applyProtection="1">
      <alignment horizontal="right" vertical="center" shrinkToFit="1"/>
      <protection/>
    </xf>
    <xf numFmtId="0" fontId="0" fillId="34" borderId="0" xfId="0" applyFill="1" applyAlignment="1" applyProtection="1">
      <alignment vertical="center"/>
      <protection/>
    </xf>
    <xf numFmtId="0" fontId="76" fillId="33" borderId="0" xfId="62" applyFont="1" applyFill="1" applyAlignment="1" applyProtection="1">
      <alignment horizontal="left" vertical="center" shrinkToFit="1"/>
      <protection/>
    </xf>
    <xf numFmtId="0" fontId="77" fillId="0" borderId="23" xfId="62" applyFont="1" applyBorder="1" applyAlignment="1" applyProtection="1">
      <alignment vertical="center"/>
      <protection/>
    </xf>
    <xf numFmtId="0" fontId="78" fillId="0" borderId="23" xfId="62" applyFont="1" applyBorder="1" applyAlignment="1" applyProtection="1">
      <alignment horizontal="left"/>
      <protection/>
    </xf>
    <xf numFmtId="0" fontId="7" fillId="35" borderId="24" xfId="62" applyFont="1" applyFill="1" applyBorder="1" applyAlignment="1" applyProtection="1">
      <alignment horizontal="center" vertical="center"/>
      <protection/>
    </xf>
    <xf numFmtId="0" fontId="7" fillId="35" borderId="25" xfId="62" applyFont="1" applyFill="1" applyBorder="1" applyAlignment="1" applyProtection="1">
      <alignment horizontal="center" vertical="center" wrapText="1"/>
      <protection/>
    </xf>
    <xf numFmtId="0" fontId="7" fillId="36" borderId="26" xfId="62" applyFont="1" applyFill="1" applyBorder="1" applyAlignment="1" applyProtection="1">
      <alignment horizontal="center" vertical="center"/>
      <protection/>
    </xf>
    <xf numFmtId="0" fontId="7" fillId="36" borderId="27" xfId="62" applyFont="1" applyFill="1" applyBorder="1" applyAlignment="1" applyProtection="1">
      <alignment horizontal="center" vertical="center" wrapText="1"/>
      <protection/>
    </xf>
    <xf numFmtId="0" fontId="7" fillId="37" borderId="24" xfId="62" applyFont="1" applyFill="1" applyBorder="1" applyAlignment="1" applyProtection="1">
      <alignment horizontal="center" vertical="center"/>
      <protection/>
    </xf>
    <xf numFmtId="0" fontId="7" fillId="37" borderId="25" xfId="62" applyFont="1" applyFill="1" applyBorder="1" applyAlignment="1" applyProtection="1">
      <alignment horizontal="center" vertical="center" wrapText="1"/>
      <protection/>
    </xf>
    <xf numFmtId="0" fontId="7" fillId="38" borderId="17" xfId="62" applyFont="1" applyFill="1" applyBorder="1" applyAlignment="1" applyProtection="1">
      <alignment horizontal="center" vertical="center" wrapText="1"/>
      <protection/>
    </xf>
    <xf numFmtId="0" fontId="7" fillId="38" borderId="18" xfId="62" applyFont="1" applyFill="1" applyBorder="1" applyAlignment="1" applyProtection="1">
      <alignment horizontal="center" vertical="center" wrapText="1"/>
      <protection/>
    </xf>
    <xf numFmtId="0" fontId="7" fillId="39" borderId="17" xfId="62" applyFont="1" applyFill="1" applyBorder="1" applyAlignment="1" applyProtection="1">
      <alignment horizontal="center" vertical="center" wrapText="1"/>
      <protection/>
    </xf>
    <xf numFmtId="0" fontId="7" fillId="39" borderId="18" xfId="62" applyFont="1" applyFill="1" applyBorder="1" applyAlignment="1" applyProtection="1">
      <alignment horizontal="center" vertical="center" wrapText="1"/>
      <protection/>
    </xf>
    <xf numFmtId="0" fontId="7" fillId="40" borderId="17" xfId="62" applyFont="1" applyFill="1" applyBorder="1" applyAlignment="1" applyProtection="1">
      <alignment horizontal="center" vertical="center" wrapText="1"/>
      <protection/>
    </xf>
    <xf numFmtId="0" fontId="7" fillId="40" borderId="18" xfId="62" applyFont="1" applyFill="1" applyBorder="1" applyAlignment="1" applyProtection="1">
      <alignment horizontal="center" vertical="center" wrapText="1"/>
      <protection/>
    </xf>
    <xf numFmtId="0" fontId="11" fillId="0" borderId="28" xfId="62" applyFont="1" applyBorder="1" applyAlignment="1" applyProtection="1">
      <alignment horizontal="center" vertical="center" shrinkToFit="1"/>
      <protection/>
    </xf>
    <xf numFmtId="0" fontId="11" fillId="0" borderId="22" xfId="62" applyFont="1" applyBorder="1" applyAlignment="1" applyProtection="1">
      <alignment horizontal="center" vertical="center" shrinkToFit="1"/>
      <protection/>
    </xf>
    <xf numFmtId="0" fontId="9" fillId="0" borderId="29" xfId="62" applyFont="1" applyBorder="1" applyAlignment="1" applyProtection="1">
      <alignment horizontal="center" vertical="center" shrinkToFit="1"/>
      <protection/>
    </xf>
    <xf numFmtId="0" fontId="0" fillId="0" borderId="30" xfId="62" applyFont="1" applyBorder="1" applyAlignment="1" applyProtection="1">
      <alignment vertical="center"/>
      <protection/>
    </xf>
    <xf numFmtId="0" fontId="0" fillId="0" borderId="31" xfId="62" applyFont="1" applyBorder="1" applyAlignment="1" applyProtection="1">
      <alignment horizontal="left" vertical="center"/>
      <protection/>
    </xf>
    <xf numFmtId="49" fontId="7" fillId="0" borderId="32" xfId="62" applyNumberFormat="1" applyFont="1" applyBorder="1" applyAlignment="1" applyProtection="1">
      <alignment horizontal="center" vertical="center"/>
      <protection/>
    </xf>
    <xf numFmtId="0" fontId="7" fillId="0" borderId="32" xfId="62" applyFont="1" applyBorder="1" applyProtection="1">
      <alignment vertical="center"/>
      <protection/>
    </xf>
    <xf numFmtId="0" fontId="7" fillId="0" borderId="32" xfId="62" applyFont="1" applyBorder="1" applyAlignment="1" applyProtection="1">
      <alignment horizontal="center" vertical="center"/>
      <protection/>
    </xf>
    <xf numFmtId="0" fontId="7" fillId="0" borderId="29" xfId="62" applyFont="1" applyBorder="1" applyAlignment="1" applyProtection="1">
      <alignment horizontal="center" vertical="center" shrinkToFit="1"/>
      <protection/>
    </xf>
    <xf numFmtId="49" fontId="7" fillId="0" borderId="33" xfId="62" applyNumberFormat="1" applyFont="1" applyBorder="1" applyAlignment="1" applyProtection="1">
      <alignment horizontal="right" vertical="center" shrinkToFit="1"/>
      <protection/>
    </xf>
    <xf numFmtId="0" fontId="7" fillId="0" borderId="31" xfId="62" applyFont="1" applyBorder="1" applyAlignment="1" applyProtection="1">
      <alignment horizontal="center" vertical="center" shrinkToFit="1"/>
      <protection/>
    </xf>
    <xf numFmtId="49" fontId="7" fillId="0" borderId="30" xfId="62" applyNumberFormat="1" applyFont="1" applyBorder="1" applyAlignment="1" applyProtection="1">
      <alignment horizontal="right" vertical="center" shrinkToFit="1"/>
      <protection/>
    </xf>
    <xf numFmtId="49" fontId="7" fillId="0" borderId="29" xfId="62" applyNumberFormat="1" applyFont="1" applyBorder="1" applyAlignment="1" applyProtection="1">
      <alignment horizontal="center" vertical="center" shrinkToFit="1"/>
      <protection/>
    </xf>
    <xf numFmtId="0" fontId="7" fillId="0" borderId="33" xfId="62" applyFont="1" applyBorder="1" applyAlignment="1" applyProtection="1">
      <alignment horizontal="right" vertical="center" shrinkToFit="1"/>
      <protection/>
    </xf>
    <xf numFmtId="49" fontId="7" fillId="0" borderId="34" xfId="62" applyNumberFormat="1" applyFont="1" applyBorder="1" applyAlignment="1" applyProtection="1">
      <alignment horizontal="center" vertical="center" shrinkToFit="1"/>
      <protection/>
    </xf>
    <xf numFmtId="49" fontId="7" fillId="0" borderId="35" xfId="62" applyNumberFormat="1" applyFont="1" applyBorder="1" applyAlignment="1" applyProtection="1">
      <alignment horizontal="right" vertical="center" shrinkToFit="1"/>
      <protection/>
    </xf>
    <xf numFmtId="0" fontId="7" fillId="0" borderId="35" xfId="62" applyFont="1" applyBorder="1" applyAlignment="1" applyProtection="1">
      <alignment horizontal="right" vertical="center" shrinkToFit="1"/>
      <protection/>
    </xf>
    <xf numFmtId="0" fontId="11" fillId="0" borderId="36" xfId="62" applyFont="1" applyBorder="1" applyAlignment="1" applyProtection="1">
      <alignment horizontal="center" vertical="center" shrinkToFit="1"/>
      <protection/>
    </xf>
    <xf numFmtId="0" fontId="79" fillId="0" borderId="37" xfId="62" applyFont="1" applyBorder="1" applyAlignment="1" applyProtection="1">
      <alignment vertical="center" shrinkToFit="1"/>
      <protection/>
    </xf>
    <xf numFmtId="0" fontId="74" fillId="0" borderId="12" xfId="62" applyFont="1" applyBorder="1" applyAlignment="1" applyProtection="1">
      <alignment horizontal="center" vertical="center" shrinkToFit="1"/>
      <protection/>
    </xf>
    <xf numFmtId="0" fontId="11" fillId="0" borderId="38" xfId="62" applyFont="1" applyBorder="1" applyAlignment="1" applyProtection="1">
      <alignment horizontal="center" vertical="center" shrinkToFit="1"/>
      <protection/>
    </xf>
    <xf numFmtId="0" fontId="79" fillId="0" borderId="39" xfId="62" applyFont="1" applyBorder="1" applyAlignment="1" applyProtection="1">
      <alignment vertical="center" shrinkToFit="1"/>
      <protection/>
    </xf>
    <xf numFmtId="0" fontId="79" fillId="0" borderId="16" xfId="62" applyFont="1" applyBorder="1" applyAlignment="1" applyProtection="1">
      <alignment horizontal="left" vertical="center" shrinkToFit="1"/>
      <protection/>
    </xf>
    <xf numFmtId="0" fontId="74" fillId="0" borderId="14" xfId="62" applyFont="1" applyBorder="1" applyAlignment="1" applyProtection="1">
      <alignment horizontal="center" vertical="center" shrinkToFit="1"/>
      <protection/>
    </xf>
    <xf numFmtId="181" fontId="74" fillId="0" borderId="15" xfId="33" applyFont="1" applyBorder="1" applyAlignment="1" applyProtection="1">
      <alignment horizontal="right" vertical="center" shrinkToFit="1"/>
      <protection/>
    </xf>
    <xf numFmtId="0" fontId="11" fillId="0" borderId="40" xfId="62" applyFont="1" applyBorder="1" applyAlignment="1" applyProtection="1">
      <alignment horizontal="center" vertical="center" shrinkToFit="1"/>
      <protection/>
    </xf>
    <xf numFmtId="0" fontId="11" fillId="0" borderId="41" xfId="62" applyFont="1" applyBorder="1" applyAlignment="1" applyProtection="1">
      <alignment horizontal="center" vertical="center" shrinkToFit="1"/>
      <protection/>
    </xf>
    <xf numFmtId="0" fontId="79" fillId="0" borderId="42" xfId="62" applyFont="1" applyBorder="1" applyAlignment="1" applyProtection="1">
      <alignment vertical="center" shrinkToFit="1"/>
      <protection/>
    </xf>
    <xf numFmtId="0" fontId="79" fillId="0" borderId="19" xfId="62" applyFont="1" applyBorder="1" applyAlignment="1" applyProtection="1">
      <alignment horizontal="left" vertical="center" shrinkToFit="1"/>
      <protection/>
    </xf>
    <xf numFmtId="0" fontId="74" fillId="0" borderId="17" xfId="62" applyFont="1" applyBorder="1" applyAlignment="1" applyProtection="1">
      <alignment horizontal="center" vertical="center" shrinkToFit="1"/>
      <protection/>
    </xf>
    <xf numFmtId="181" fontId="74" fillId="0" borderId="18" xfId="33" applyFont="1" applyBorder="1" applyAlignment="1" applyProtection="1">
      <alignment horizontal="right" vertical="center" shrinkToFit="1"/>
      <protection/>
    </xf>
    <xf numFmtId="0" fontId="11" fillId="0" borderId="43" xfId="62" applyFont="1" applyBorder="1" applyAlignment="1" applyProtection="1">
      <alignment horizontal="center" vertical="center" shrinkToFit="1"/>
      <protection/>
    </xf>
    <xf numFmtId="0" fontId="74" fillId="0" borderId="10" xfId="62" applyFont="1" applyBorder="1" applyAlignment="1" applyProtection="1">
      <alignment horizontal="center" vertical="center" shrinkToFit="1"/>
      <protection/>
    </xf>
    <xf numFmtId="181" fontId="74" fillId="0" borderId="21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80" fillId="0" borderId="0" xfId="62" applyFont="1" applyProtection="1">
      <alignment vertical="center"/>
      <protection/>
    </xf>
    <xf numFmtId="0" fontId="7" fillId="41" borderId="17" xfId="62" applyFont="1" applyFill="1" applyBorder="1" applyAlignment="1" applyProtection="1">
      <alignment horizontal="center" vertical="center" wrapText="1"/>
      <protection/>
    </xf>
    <xf numFmtId="0" fontId="7" fillId="41" borderId="18" xfId="62" applyFont="1" applyFill="1" applyBorder="1" applyAlignment="1" applyProtection="1">
      <alignment horizontal="center" vertical="center" wrapText="1"/>
      <protection/>
    </xf>
    <xf numFmtId="0" fontId="81" fillId="0" borderId="0" xfId="62" applyFont="1" applyBorder="1" applyAlignment="1" applyProtection="1">
      <alignment vertical="center"/>
      <protection/>
    </xf>
    <xf numFmtId="0" fontId="82" fillId="0" borderId="22" xfId="62" applyFont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vertical="center"/>
      <protection locked="0"/>
    </xf>
    <xf numFmtId="0" fontId="9" fillId="0" borderId="0" xfId="62" applyFont="1">
      <alignment vertical="center"/>
      <protection/>
    </xf>
    <xf numFmtId="0" fontId="76" fillId="0" borderId="0" xfId="62" applyFont="1" applyFill="1" applyAlignment="1" applyProtection="1">
      <alignment horizontal="right" vertical="center" shrinkToFit="1"/>
      <protection/>
    </xf>
    <xf numFmtId="0" fontId="76" fillId="0" borderId="0" xfId="62" applyFont="1" applyFill="1" applyAlignment="1" applyProtection="1">
      <alignment horizontal="left" vertical="center" shrinkToFit="1"/>
      <protection/>
    </xf>
    <xf numFmtId="181" fontId="74" fillId="0" borderId="13" xfId="33" applyFont="1" applyBorder="1" applyAlignment="1" applyProtection="1">
      <alignment vertical="center" shrinkToFit="1"/>
      <protection/>
    </xf>
    <xf numFmtId="0" fontId="69" fillId="0" borderId="44" xfId="62" applyFont="1" applyBorder="1" applyAlignment="1" applyProtection="1">
      <alignment horizontal="center" vertical="center" shrinkToFit="1"/>
      <protection/>
    </xf>
    <xf numFmtId="0" fontId="69" fillId="0" borderId="45" xfId="62" applyFont="1" applyBorder="1" applyAlignment="1" applyProtection="1">
      <alignment vertical="center" shrinkToFit="1"/>
      <protection/>
    </xf>
    <xf numFmtId="0" fontId="69" fillId="0" borderId="46" xfId="62" applyFont="1" applyBorder="1" applyAlignment="1" applyProtection="1">
      <alignment horizontal="center" vertical="center" shrinkToFit="1"/>
      <protection/>
    </xf>
    <xf numFmtId="0" fontId="69" fillId="0" borderId="47" xfId="62" applyFont="1" applyBorder="1" applyAlignment="1" applyProtection="1">
      <alignment horizontal="center" vertical="center" shrinkToFit="1"/>
      <protection/>
    </xf>
    <xf numFmtId="0" fontId="69" fillId="0" borderId="47" xfId="62" applyFont="1" applyBorder="1" applyAlignment="1" applyProtection="1">
      <alignment vertical="center" shrinkToFit="1"/>
      <protection/>
    </xf>
    <xf numFmtId="0" fontId="79" fillId="0" borderId="37" xfId="62" applyFont="1" applyBorder="1" applyAlignment="1" applyProtection="1">
      <alignment horizontal="center" vertical="center" shrinkToFit="1"/>
      <protection/>
    </xf>
    <xf numFmtId="0" fontId="69" fillId="0" borderId="48" xfId="62" applyFont="1" applyBorder="1" applyAlignment="1" applyProtection="1">
      <alignment horizontal="center" vertical="center" shrinkToFit="1"/>
      <protection locked="0"/>
    </xf>
    <xf numFmtId="0" fontId="69" fillId="0" borderId="49" xfId="62" applyFont="1" applyBorder="1" applyAlignment="1" applyProtection="1">
      <alignment horizontal="center" vertical="center" shrinkToFit="1"/>
      <protection locked="0"/>
    </xf>
    <xf numFmtId="0" fontId="69" fillId="0" borderId="50" xfId="62" applyFont="1" applyBorder="1" applyAlignment="1" applyProtection="1">
      <alignment horizontal="center" vertical="center" shrinkToFit="1"/>
      <protection locked="0"/>
    </xf>
    <xf numFmtId="0" fontId="69" fillId="0" borderId="51" xfId="62" applyFont="1" applyBorder="1" applyAlignment="1" applyProtection="1">
      <alignment horizontal="center" vertical="center" shrinkToFit="1"/>
      <protection locked="0"/>
    </xf>
    <xf numFmtId="0" fontId="7" fillId="38" borderId="50" xfId="62" applyFont="1" applyFill="1" applyBorder="1" applyAlignment="1" applyProtection="1">
      <alignment horizontal="center" vertical="center" wrapText="1"/>
      <protection/>
    </xf>
    <xf numFmtId="49" fontId="7" fillId="0" borderId="52" xfId="62" applyNumberFormat="1" applyFont="1" applyBorder="1" applyAlignment="1" applyProtection="1">
      <alignment horizontal="center" vertical="center" shrinkToFit="1"/>
      <protection/>
    </xf>
    <xf numFmtId="49" fontId="7" fillId="0" borderId="23" xfId="62" applyNumberFormat="1" applyFont="1" applyBorder="1" applyAlignment="1" applyProtection="1">
      <alignment horizontal="center" vertical="center" shrinkToFit="1"/>
      <protection/>
    </xf>
    <xf numFmtId="49" fontId="69" fillId="0" borderId="48" xfId="62" applyNumberFormat="1" applyFont="1" applyBorder="1" applyAlignment="1" applyProtection="1">
      <alignment horizontal="center" vertical="center" shrinkToFit="1"/>
      <protection locked="0"/>
    </xf>
    <xf numFmtId="49" fontId="69" fillId="0" borderId="49" xfId="62" applyNumberFormat="1" applyFont="1" applyBorder="1" applyAlignment="1" applyProtection="1">
      <alignment horizontal="center" vertical="center" shrinkToFit="1"/>
      <protection locked="0"/>
    </xf>
    <xf numFmtId="49" fontId="69" fillId="0" borderId="50" xfId="62" applyNumberFormat="1" applyFont="1" applyBorder="1" applyAlignment="1" applyProtection="1">
      <alignment horizontal="center" vertical="center" shrinkToFit="1"/>
      <protection locked="0"/>
    </xf>
    <xf numFmtId="0" fontId="7" fillId="39" borderId="50" xfId="62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/>
      <protection/>
    </xf>
    <xf numFmtId="49" fontId="10" fillId="0" borderId="28" xfId="62" applyNumberFormat="1" applyFont="1" applyBorder="1" applyAlignment="1" applyProtection="1">
      <alignment horizontal="center" vertical="center"/>
      <protection/>
    </xf>
    <xf numFmtId="49" fontId="7" fillId="0" borderId="22" xfId="62" applyNumberFormat="1" applyFont="1" applyBorder="1" applyAlignment="1" applyProtection="1">
      <alignment vertical="center" shrinkToFit="1"/>
      <protection/>
    </xf>
    <xf numFmtId="0" fontId="10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83" fillId="0" borderId="0" xfId="33" applyNumberFormat="1" applyFont="1" applyBorder="1" applyAlignment="1" applyProtection="1">
      <alignment vertical="center" shrinkToFit="1"/>
      <protection/>
    </xf>
    <xf numFmtId="0" fontId="83" fillId="0" borderId="0" xfId="33" applyNumberFormat="1" applyFont="1" applyBorder="1" applyAlignment="1" applyProtection="1">
      <alignment horizontal="right" vertical="center" shrinkToFit="1"/>
      <protection/>
    </xf>
    <xf numFmtId="0" fontId="84" fillId="0" borderId="0" xfId="0" applyNumberFormat="1" applyFont="1" applyAlignment="1" applyProtection="1">
      <alignment/>
      <protection/>
    </xf>
    <xf numFmtId="0" fontId="74" fillId="0" borderId="0" xfId="62" applyNumberFormat="1" applyFont="1" applyProtection="1">
      <alignment vertical="center"/>
      <protection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62" applyNumberFormat="1" applyFont="1" applyProtection="1">
      <alignment vertical="center"/>
      <protection/>
    </xf>
    <xf numFmtId="0" fontId="7" fillId="40" borderId="0" xfId="62" applyNumberFormat="1" applyFont="1" applyFill="1" applyBorder="1" applyAlignment="1" applyProtection="1">
      <alignment horizontal="center" vertical="center"/>
      <protection/>
    </xf>
    <xf numFmtId="0" fontId="7" fillId="40" borderId="0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10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7" fillId="0" borderId="23" xfId="62" applyNumberFormat="1" applyFont="1" applyBorder="1" applyAlignment="1" applyProtection="1">
      <alignment vertical="center"/>
      <protection/>
    </xf>
    <xf numFmtId="0" fontId="85" fillId="0" borderId="0" xfId="62" applyFont="1" applyAlignment="1" applyProtection="1">
      <alignment vertical="center" shrinkToFit="1"/>
      <protection/>
    </xf>
    <xf numFmtId="38" fontId="86" fillId="0" borderId="0" xfId="5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54" xfId="0" applyFill="1" applyBorder="1" applyAlignment="1" applyProtection="1">
      <alignment vertical="center"/>
      <protection/>
    </xf>
    <xf numFmtId="0" fontId="76" fillId="33" borderId="54" xfId="62" applyFont="1" applyFill="1" applyBorder="1" applyAlignment="1" applyProtection="1">
      <alignment horizontal="left" vertical="center" shrinkToFit="1"/>
      <protection/>
    </xf>
    <xf numFmtId="0" fontId="11" fillId="0" borderId="55" xfId="62" applyFont="1" applyBorder="1" applyAlignment="1" applyProtection="1">
      <alignment horizontal="center" vertical="center" shrinkToFit="1"/>
      <protection locked="0"/>
    </xf>
    <xf numFmtId="0" fontId="11" fillId="0" borderId="56" xfId="62" applyFont="1" applyBorder="1" applyAlignment="1" applyProtection="1">
      <alignment horizontal="center" vertical="center" shrinkToFit="1"/>
      <protection locked="0"/>
    </xf>
    <xf numFmtId="0" fontId="11" fillId="0" borderId="57" xfId="62" applyFont="1" applyBorder="1" applyAlignment="1" applyProtection="1">
      <alignment horizontal="center" vertical="center" shrinkToFit="1"/>
      <protection locked="0"/>
    </xf>
    <xf numFmtId="0" fontId="11" fillId="0" borderId="58" xfId="62" applyFont="1" applyBorder="1" applyAlignment="1" applyProtection="1">
      <alignment horizontal="center" vertical="center" shrinkToFit="1"/>
      <protection locked="0"/>
    </xf>
    <xf numFmtId="0" fontId="11" fillId="0" borderId="59" xfId="62" applyFont="1" applyBorder="1" applyAlignment="1" applyProtection="1">
      <alignment horizontal="center" vertical="center" shrinkToFit="1"/>
      <protection locked="0"/>
    </xf>
    <xf numFmtId="49" fontId="69" fillId="0" borderId="10" xfId="62" applyNumberFormat="1" applyFont="1" applyBorder="1" applyAlignment="1" applyProtection="1">
      <alignment horizontal="center" vertical="center" shrinkToFit="1"/>
      <protection locked="0"/>
    </xf>
    <xf numFmtId="49" fontId="69" fillId="0" borderId="51" xfId="62" applyNumberFormat="1" applyFont="1" applyBorder="1" applyAlignment="1" applyProtection="1">
      <alignment horizontal="center" vertical="center" shrinkToFit="1"/>
      <protection locked="0"/>
    </xf>
    <xf numFmtId="188" fontId="69" fillId="0" borderId="21" xfId="62" applyNumberFormat="1" applyFont="1" applyBorder="1" applyAlignment="1" applyProtection="1">
      <alignment horizontal="right" vertical="center" shrinkToFit="1"/>
      <protection locked="0"/>
    </xf>
    <xf numFmtId="49" fontId="69" fillId="0" borderId="21" xfId="62" applyNumberFormat="1" applyFont="1" applyBorder="1" applyAlignment="1" applyProtection="1">
      <alignment horizontal="right" vertical="center" shrinkToFit="1"/>
      <protection locked="0"/>
    </xf>
    <xf numFmtId="0" fontId="76" fillId="42" borderId="0" xfId="62" applyFont="1" applyFill="1" applyAlignment="1" applyProtection="1">
      <alignment horizontal="right" vertical="center" shrinkToFit="1"/>
      <protection/>
    </xf>
    <xf numFmtId="0" fontId="0" fillId="43" borderId="0" xfId="0" applyFill="1" applyAlignment="1" applyProtection="1">
      <alignment vertical="center"/>
      <protection/>
    </xf>
    <xf numFmtId="0" fontId="76" fillId="42" borderId="0" xfId="62" applyFont="1" applyFill="1" applyAlignment="1" applyProtection="1">
      <alignment horizontal="left" vertical="center" shrinkToFit="1"/>
      <protection/>
    </xf>
    <xf numFmtId="0" fontId="0" fillId="43" borderId="0" xfId="0" applyFill="1" applyAlignment="1" applyProtection="1">
      <alignment/>
      <protection/>
    </xf>
    <xf numFmtId="0" fontId="0" fillId="43" borderId="54" xfId="0" applyFill="1" applyBorder="1" applyAlignment="1" applyProtection="1">
      <alignment vertical="center"/>
      <protection/>
    </xf>
    <xf numFmtId="0" fontId="76" fillId="42" borderId="54" xfId="62" applyFont="1" applyFill="1" applyBorder="1" applyAlignment="1" applyProtection="1">
      <alignment horizontal="left" vertical="center" shrinkToFit="1"/>
      <protection/>
    </xf>
    <xf numFmtId="0" fontId="7" fillId="44" borderId="26" xfId="62" applyFont="1" applyFill="1" applyBorder="1" applyAlignment="1" applyProtection="1">
      <alignment horizontal="center" vertical="center"/>
      <protection/>
    </xf>
    <xf numFmtId="0" fontId="7" fillId="44" borderId="27" xfId="62" applyFont="1" applyFill="1" applyBorder="1" applyAlignment="1" applyProtection="1">
      <alignment horizontal="center" vertical="center" wrapText="1"/>
      <protection/>
    </xf>
    <xf numFmtId="0" fontId="7" fillId="45" borderId="17" xfId="62" applyFont="1" applyFill="1" applyBorder="1" applyAlignment="1" applyProtection="1">
      <alignment horizontal="center" vertical="center" wrapText="1"/>
      <protection/>
    </xf>
    <xf numFmtId="0" fontId="7" fillId="45" borderId="50" xfId="62" applyFont="1" applyFill="1" applyBorder="1" applyAlignment="1" applyProtection="1">
      <alignment horizontal="center" vertical="center" wrapText="1"/>
      <protection/>
    </xf>
    <xf numFmtId="0" fontId="7" fillId="45" borderId="18" xfId="62" applyFont="1" applyFill="1" applyBorder="1" applyAlignment="1" applyProtection="1">
      <alignment horizontal="center" vertical="center" wrapText="1"/>
      <protection/>
    </xf>
    <xf numFmtId="0" fontId="7" fillId="46" borderId="17" xfId="62" applyFont="1" applyFill="1" applyBorder="1" applyAlignment="1" applyProtection="1">
      <alignment horizontal="center" vertical="center" wrapText="1"/>
      <protection/>
    </xf>
    <xf numFmtId="0" fontId="7" fillId="46" borderId="18" xfId="62" applyFont="1" applyFill="1" applyBorder="1" applyAlignment="1" applyProtection="1">
      <alignment horizontal="center" vertical="center" wrapText="1"/>
      <protection/>
    </xf>
    <xf numFmtId="0" fontId="7" fillId="47" borderId="24" xfId="62" applyFont="1" applyFill="1" applyBorder="1" applyAlignment="1" applyProtection="1">
      <alignment horizontal="center" vertical="center"/>
      <protection/>
    </xf>
    <xf numFmtId="0" fontId="7" fillId="47" borderId="25" xfId="62" applyFont="1" applyFill="1" applyBorder="1" applyAlignment="1" applyProtection="1">
      <alignment horizontal="center" vertical="center" wrapText="1"/>
      <protection/>
    </xf>
    <xf numFmtId="0" fontId="7" fillId="48" borderId="24" xfId="62" applyFont="1" applyFill="1" applyBorder="1" applyAlignment="1" applyProtection="1">
      <alignment horizontal="center" vertical="center"/>
      <protection/>
    </xf>
    <xf numFmtId="0" fontId="7" fillId="48" borderId="25" xfId="62" applyFont="1" applyFill="1" applyBorder="1" applyAlignment="1" applyProtection="1">
      <alignment horizontal="center" vertical="center" wrapText="1"/>
      <protection/>
    </xf>
    <xf numFmtId="0" fontId="7" fillId="41" borderId="50" xfId="62" applyFont="1" applyFill="1" applyBorder="1" applyAlignment="1" applyProtection="1">
      <alignment horizontal="center" vertical="center" wrapText="1"/>
      <protection/>
    </xf>
    <xf numFmtId="0" fontId="7" fillId="0" borderId="0" xfId="62" applyFont="1" applyBorder="1" applyAlignment="1" applyProtection="1">
      <alignment horizontal="center" vertical="center" shrinkToFit="1"/>
      <protection/>
    </xf>
    <xf numFmtId="0" fontId="7" fillId="0" borderId="32" xfId="62" applyNumberFormat="1" applyFont="1" applyBorder="1" applyAlignment="1" applyProtection="1">
      <alignment horizontal="center" vertical="center"/>
      <protection/>
    </xf>
    <xf numFmtId="0" fontId="7" fillId="40" borderId="36" xfId="62" applyFont="1" applyFill="1" applyBorder="1" applyAlignment="1" applyProtection="1">
      <alignment horizontal="center" vertical="center"/>
      <protection/>
    </xf>
    <xf numFmtId="0" fontId="7" fillId="49" borderId="32" xfId="62" applyFont="1" applyFill="1" applyBorder="1" applyAlignment="1" applyProtection="1">
      <alignment horizontal="center" vertical="center"/>
      <protection/>
    </xf>
    <xf numFmtId="0" fontId="7" fillId="35" borderId="36" xfId="62" applyFont="1" applyFill="1" applyBorder="1" applyAlignment="1" applyProtection="1">
      <alignment horizontal="center" vertical="center"/>
      <protection/>
    </xf>
    <xf numFmtId="0" fontId="7" fillId="36" borderId="60" xfId="62" applyFont="1" applyFill="1" applyBorder="1" applyAlignment="1" applyProtection="1">
      <alignment horizontal="center" vertical="center"/>
      <protection/>
    </xf>
    <xf numFmtId="0" fontId="7" fillId="36" borderId="13" xfId="62" applyFont="1" applyFill="1" applyBorder="1" applyAlignment="1" applyProtection="1">
      <alignment horizontal="center" vertical="center"/>
      <protection/>
    </xf>
    <xf numFmtId="0" fontId="7" fillId="37" borderId="36" xfId="62" applyFont="1" applyFill="1" applyBorder="1" applyAlignment="1" applyProtection="1">
      <alignment horizontal="center" vertical="center"/>
      <protection/>
    </xf>
    <xf numFmtId="0" fontId="7" fillId="38" borderId="36" xfId="62" applyFont="1" applyFill="1" applyBorder="1" applyAlignment="1" applyProtection="1">
      <alignment horizontal="center" vertical="center"/>
      <protection/>
    </xf>
    <xf numFmtId="0" fontId="7" fillId="39" borderId="36" xfId="62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/>
    </xf>
    <xf numFmtId="0" fontId="11" fillId="49" borderId="61" xfId="62" applyFont="1" applyFill="1" applyBorder="1" applyAlignment="1" applyProtection="1">
      <alignment horizontal="center" vertical="center" shrinkToFit="1"/>
      <protection/>
    </xf>
    <xf numFmtId="0" fontId="11" fillId="49" borderId="62" xfId="62" applyFont="1" applyFill="1" applyBorder="1" applyAlignment="1" applyProtection="1">
      <alignment horizontal="center" vertical="center" shrinkToFit="1"/>
      <protection/>
    </xf>
    <xf numFmtId="0" fontId="11" fillId="49" borderId="63" xfId="62" applyFont="1" applyFill="1" applyBorder="1" applyAlignment="1" applyProtection="1">
      <alignment horizontal="center" vertical="center" shrinkToFit="1"/>
      <protection/>
    </xf>
    <xf numFmtId="0" fontId="11" fillId="49" borderId="34" xfId="62" applyFont="1" applyFill="1" applyBorder="1" applyAlignment="1" applyProtection="1">
      <alignment horizontal="center" vertical="center" shrinkToFit="1"/>
      <protection/>
    </xf>
    <xf numFmtId="0" fontId="7" fillId="49" borderId="64" xfId="62" applyFont="1" applyFill="1" applyBorder="1" applyAlignment="1" applyProtection="1">
      <alignment horizontal="center" vertical="center"/>
      <protection/>
    </xf>
    <xf numFmtId="0" fontId="7" fillId="49" borderId="65" xfId="62" applyFont="1" applyFill="1" applyBorder="1" applyAlignment="1" applyProtection="1">
      <alignment horizontal="center" vertical="center"/>
      <protection/>
    </xf>
    <xf numFmtId="0" fontId="7" fillId="49" borderId="30" xfId="62" applyFont="1" applyFill="1" applyBorder="1" applyAlignment="1" applyProtection="1">
      <alignment horizontal="center" vertical="center"/>
      <protection/>
    </xf>
    <xf numFmtId="49" fontId="7" fillId="0" borderId="61" xfId="62" applyNumberFormat="1" applyFont="1" applyBorder="1" applyAlignment="1" applyProtection="1">
      <alignment horizontal="center" vertical="center"/>
      <protection/>
    </xf>
    <xf numFmtId="49" fontId="7" fillId="0" borderId="66" xfId="62" applyNumberFormat="1" applyFont="1" applyBorder="1" applyAlignment="1" applyProtection="1">
      <alignment horizontal="center" vertical="center"/>
      <protection/>
    </xf>
    <xf numFmtId="49" fontId="7" fillId="0" borderId="62" xfId="62" applyNumberFormat="1" applyFont="1" applyBorder="1" applyAlignment="1" applyProtection="1">
      <alignment horizontal="center" vertical="center"/>
      <protection/>
    </xf>
    <xf numFmtId="181" fontId="7" fillId="0" borderId="28" xfId="33" applyFont="1" applyBorder="1" applyAlignment="1" applyProtection="1">
      <alignment horizontal="center" vertical="center"/>
      <protection/>
    </xf>
    <xf numFmtId="181" fontId="15" fillId="0" borderId="67" xfId="62" applyNumberFormat="1" applyFont="1" applyBorder="1" applyAlignment="1" applyProtection="1">
      <alignment horizontal="center" vertical="center"/>
      <protection/>
    </xf>
    <xf numFmtId="0" fontId="15" fillId="0" borderId="28" xfId="62" applyFont="1" applyBorder="1" applyAlignment="1" applyProtection="1">
      <alignment horizontal="center" vertical="center"/>
      <protection/>
    </xf>
    <xf numFmtId="0" fontId="15" fillId="0" borderId="68" xfId="62" applyFont="1" applyBorder="1" applyAlignment="1" applyProtection="1">
      <alignment horizontal="center" vertical="center"/>
      <protection/>
    </xf>
    <xf numFmtId="0" fontId="15" fillId="0" borderId="67" xfId="62" applyFont="1" applyBorder="1" applyAlignment="1" applyProtection="1">
      <alignment horizontal="center" vertical="center"/>
      <protection/>
    </xf>
    <xf numFmtId="0" fontId="15" fillId="0" borderId="69" xfId="62" applyFont="1" applyBorder="1" applyAlignment="1" applyProtection="1">
      <alignment horizontal="center" vertical="center"/>
      <protection/>
    </xf>
    <xf numFmtId="0" fontId="15" fillId="0" borderId="70" xfId="62" applyFont="1" applyBorder="1" applyAlignment="1" applyProtection="1">
      <alignment horizontal="center" vertical="center"/>
      <protection/>
    </xf>
    <xf numFmtId="0" fontId="15" fillId="0" borderId="71" xfId="62" applyFont="1" applyBorder="1" applyAlignment="1" applyProtection="1">
      <alignment horizontal="center" vertical="center"/>
      <protection/>
    </xf>
    <xf numFmtId="0" fontId="7" fillId="0" borderId="52" xfId="62" applyFont="1" applyBorder="1" applyAlignment="1" applyProtection="1">
      <alignment horizontal="center" vertical="center"/>
      <protection/>
    </xf>
    <xf numFmtId="0" fontId="10" fillId="0" borderId="52" xfId="62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76" fillId="34" borderId="54" xfId="62" applyFont="1" applyFill="1" applyBorder="1" applyAlignment="1" applyProtection="1">
      <alignment horizontal="center" vertical="center" shrinkToFit="1"/>
      <protection/>
    </xf>
    <xf numFmtId="0" fontId="73" fillId="0" borderId="0" xfId="62" applyFont="1" applyAlignment="1" applyProtection="1">
      <alignment horizontal="right" vertical="center" shrinkToFit="1"/>
      <protection/>
    </xf>
    <xf numFmtId="0" fontId="85" fillId="0" borderId="0" xfId="62" applyFont="1" applyAlignment="1" applyProtection="1">
      <alignment horizontal="right" vertical="center" shrinkToFit="1"/>
      <protection/>
    </xf>
    <xf numFmtId="0" fontId="9" fillId="0" borderId="23" xfId="62" applyFont="1" applyBorder="1" applyAlignment="1" applyProtection="1">
      <alignment horizontal="center" vertical="center" shrinkToFit="1"/>
      <protection/>
    </xf>
    <xf numFmtId="0" fontId="12" fillId="0" borderId="23" xfId="62" applyFont="1" applyBorder="1" applyAlignment="1" applyProtection="1">
      <alignment horizontal="center" vertical="center"/>
      <protection/>
    </xf>
    <xf numFmtId="0" fontId="13" fillId="0" borderId="52" xfId="62" applyNumberFormat="1" applyFont="1" applyBorder="1" applyAlignment="1" applyProtection="1">
      <alignment horizontal="left" vertical="center" shrinkToFit="1"/>
      <protection/>
    </xf>
    <xf numFmtId="0" fontId="13" fillId="0" borderId="72" xfId="62" applyNumberFormat="1" applyFont="1" applyBorder="1" applyAlignment="1" applyProtection="1">
      <alignment horizontal="left" vertical="center" shrinkToFit="1"/>
      <protection/>
    </xf>
    <xf numFmtId="0" fontId="7" fillId="34" borderId="73" xfId="62" applyFont="1" applyFill="1" applyBorder="1" applyAlignment="1" applyProtection="1">
      <alignment horizontal="center" vertical="center"/>
      <protection/>
    </xf>
    <xf numFmtId="0" fontId="7" fillId="34" borderId="74" xfId="62" applyFont="1" applyFill="1" applyBorder="1" applyAlignment="1" applyProtection="1">
      <alignment horizontal="center" vertical="center"/>
      <protection/>
    </xf>
    <xf numFmtId="0" fontId="7" fillId="34" borderId="75" xfId="62" applyFont="1" applyFill="1" applyBorder="1" applyAlignment="1" applyProtection="1">
      <alignment horizontal="center" vertical="center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10" fillId="0" borderId="23" xfId="62" applyNumberFormat="1" applyFont="1" applyBorder="1" applyAlignment="1" applyProtection="1">
      <alignment horizontal="center" vertical="center"/>
      <protection/>
    </xf>
    <xf numFmtId="0" fontId="7" fillId="49" borderId="64" xfId="62" applyFont="1" applyFill="1" applyBorder="1" applyAlignment="1" applyProtection="1">
      <alignment horizontal="center" vertical="center" textRotation="255"/>
      <protection/>
    </xf>
    <xf numFmtId="0" fontId="7" fillId="49" borderId="65" xfId="62" applyFont="1" applyFill="1" applyBorder="1" applyAlignment="1" applyProtection="1">
      <alignment horizontal="center" vertical="center" textRotation="255"/>
      <protection/>
    </xf>
    <xf numFmtId="0" fontId="80" fillId="0" borderId="0" xfId="62" applyFont="1" applyAlignment="1" applyProtection="1">
      <alignment horizontal="right" vertical="center" shrinkToFit="1"/>
      <protection/>
    </xf>
    <xf numFmtId="0" fontId="7" fillId="43" borderId="73" xfId="62" applyFont="1" applyFill="1" applyBorder="1" applyAlignment="1" applyProtection="1">
      <alignment horizontal="center" vertical="center"/>
      <protection/>
    </xf>
    <xf numFmtId="0" fontId="7" fillId="43" borderId="74" xfId="62" applyFont="1" applyFill="1" applyBorder="1" applyAlignment="1" applyProtection="1">
      <alignment horizontal="center" vertical="center"/>
      <protection/>
    </xf>
    <xf numFmtId="0" fontId="7" fillId="43" borderId="75" xfId="62" applyFont="1" applyFill="1" applyBorder="1" applyAlignment="1" applyProtection="1">
      <alignment horizontal="center" vertical="center"/>
      <protection/>
    </xf>
    <xf numFmtId="0" fontId="76" fillId="43" borderId="54" xfId="62" applyFont="1" applyFill="1" applyBorder="1" applyAlignment="1" applyProtection="1">
      <alignment horizontal="center" vertical="center" shrinkToFit="1"/>
      <protection/>
    </xf>
    <xf numFmtId="0" fontId="0" fillId="43" borderId="0" xfId="0" applyFill="1" applyAlignment="1" applyProtection="1">
      <alignment horizontal="center" vertical="center"/>
      <protection/>
    </xf>
    <xf numFmtId="0" fontId="11" fillId="50" borderId="61" xfId="62" applyFont="1" applyFill="1" applyBorder="1" applyAlignment="1" applyProtection="1">
      <alignment horizontal="center" vertical="center" shrinkToFit="1"/>
      <protection/>
    </xf>
    <xf numFmtId="0" fontId="11" fillId="50" borderId="62" xfId="62" applyFont="1" applyFill="1" applyBorder="1" applyAlignment="1" applyProtection="1">
      <alignment horizontal="center" vertical="center" shrinkToFit="1"/>
      <protection/>
    </xf>
    <xf numFmtId="0" fontId="11" fillId="50" borderId="63" xfId="62" applyFont="1" applyFill="1" applyBorder="1" applyAlignment="1" applyProtection="1">
      <alignment horizontal="center" vertical="center" shrinkToFit="1"/>
      <protection/>
    </xf>
    <xf numFmtId="0" fontId="11" fillId="50" borderId="34" xfId="62" applyFont="1" applyFill="1" applyBorder="1" applyAlignment="1" applyProtection="1">
      <alignment horizontal="center" vertical="center" shrinkToFit="1"/>
      <protection/>
    </xf>
    <xf numFmtId="0" fontId="7" fillId="50" borderId="64" xfId="62" applyFont="1" applyFill="1" applyBorder="1" applyAlignment="1" applyProtection="1">
      <alignment horizontal="center" vertical="center"/>
      <protection/>
    </xf>
    <xf numFmtId="0" fontId="7" fillId="50" borderId="65" xfId="62" applyFont="1" applyFill="1" applyBorder="1" applyAlignment="1" applyProtection="1">
      <alignment horizontal="center" vertical="center"/>
      <protection/>
    </xf>
    <xf numFmtId="0" fontId="7" fillId="50" borderId="64" xfId="62" applyFont="1" applyFill="1" applyBorder="1" applyAlignment="1" applyProtection="1">
      <alignment horizontal="center" vertical="center" textRotation="255"/>
      <protection/>
    </xf>
    <xf numFmtId="0" fontId="7" fillId="50" borderId="65" xfId="62" applyFont="1" applyFill="1" applyBorder="1" applyAlignment="1" applyProtection="1">
      <alignment horizontal="center" vertical="center" textRotation="255"/>
      <protection/>
    </xf>
    <xf numFmtId="0" fontId="7" fillId="50" borderId="30" xfId="62" applyFont="1" applyFill="1" applyBorder="1" applyAlignment="1" applyProtection="1">
      <alignment horizontal="center" vertical="center"/>
      <protection/>
    </xf>
    <xf numFmtId="0" fontId="7" fillId="46" borderId="36" xfId="62" applyFont="1" applyFill="1" applyBorder="1" applyAlignment="1" applyProtection="1">
      <alignment horizontal="center" vertical="center"/>
      <protection/>
    </xf>
    <xf numFmtId="0" fontId="7" fillId="50" borderId="32" xfId="62" applyFont="1" applyFill="1" applyBorder="1" applyAlignment="1" applyProtection="1">
      <alignment horizontal="center" vertical="center"/>
      <protection/>
    </xf>
    <xf numFmtId="0" fontId="7" fillId="48" borderId="36" xfId="62" applyFont="1" applyFill="1" applyBorder="1" applyAlignment="1" applyProtection="1">
      <alignment horizontal="center" vertical="center"/>
      <protection/>
    </xf>
    <xf numFmtId="0" fontId="7" fillId="44" borderId="60" xfId="62" applyFont="1" applyFill="1" applyBorder="1" applyAlignment="1" applyProtection="1">
      <alignment horizontal="center" vertical="center"/>
      <protection/>
    </xf>
    <xf numFmtId="0" fontId="7" fillId="44" borderId="13" xfId="62" applyFont="1" applyFill="1" applyBorder="1" applyAlignment="1" applyProtection="1">
      <alignment horizontal="center" vertical="center"/>
      <protection/>
    </xf>
    <xf numFmtId="0" fontId="7" fillId="47" borderId="36" xfId="62" applyFont="1" applyFill="1" applyBorder="1" applyAlignment="1" applyProtection="1">
      <alignment horizontal="center" vertical="center"/>
      <protection/>
    </xf>
    <xf numFmtId="0" fontId="7" fillId="45" borderId="36" xfId="62" applyFont="1" applyFill="1" applyBorder="1" applyAlignment="1" applyProtection="1">
      <alignment horizontal="center" vertical="center"/>
      <protection/>
    </xf>
    <xf numFmtId="0" fontId="7" fillId="41" borderId="36" xfId="62" applyFont="1" applyFill="1" applyBorder="1" applyAlignment="1" applyProtection="1">
      <alignment horizontal="center" vertical="center"/>
      <protection/>
    </xf>
    <xf numFmtId="181" fontId="7" fillId="0" borderId="72" xfId="33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193" fontId="0" fillId="51" borderId="77" xfId="0" applyNumberFormat="1" applyFill="1" applyBorder="1" applyAlignment="1" applyProtection="1">
      <alignment horizontal="center" vertical="center"/>
      <protection/>
    </xf>
    <xf numFmtId="193" fontId="0" fillId="43" borderId="77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15</xdr:row>
      <xdr:rowOff>66675</xdr:rowOff>
    </xdr:from>
    <xdr:to>
      <xdr:col>4</xdr:col>
      <xdr:colOff>276225</xdr:colOff>
      <xdr:row>17</xdr:row>
      <xdr:rowOff>0</xdr:rowOff>
    </xdr:to>
    <xdr:sp>
      <xdr:nvSpPr>
        <xdr:cNvPr id="1" name="吹き出し: 四角形 1"/>
        <xdr:cNvSpPr>
          <a:spLocks/>
        </xdr:cNvSpPr>
      </xdr:nvSpPr>
      <xdr:spPr>
        <a:xfrm>
          <a:off x="609600" y="3476625"/>
          <a:ext cx="1990725" cy="276225"/>
        </a:xfrm>
        <a:prstGeom prst="wedgeRectCallout">
          <a:avLst>
            <a:gd name="adj1" fmla="val -39050"/>
            <a:gd name="adj2" fmla="val -137412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ナンバーは空欄</a:t>
          </a:r>
        </a:p>
      </xdr:txBody>
    </xdr:sp>
    <xdr:clientData/>
  </xdr:twoCellAnchor>
  <xdr:twoCellAnchor>
    <xdr:from>
      <xdr:col>0</xdr:col>
      <xdr:colOff>238125</xdr:colOff>
      <xdr:row>7</xdr:row>
      <xdr:rowOff>28575</xdr:rowOff>
    </xdr:from>
    <xdr:to>
      <xdr:col>6</xdr:col>
      <xdr:colOff>866775</xdr:colOff>
      <xdr:row>8</xdr:row>
      <xdr:rowOff>171450</xdr:rowOff>
    </xdr:to>
    <xdr:sp>
      <xdr:nvSpPr>
        <xdr:cNvPr id="2" name="吹き出し: 四角形 2"/>
        <xdr:cNvSpPr>
          <a:spLocks/>
        </xdr:cNvSpPr>
      </xdr:nvSpPr>
      <xdr:spPr>
        <a:xfrm>
          <a:off x="238125" y="1895475"/>
          <a:ext cx="4429125" cy="419100"/>
        </a:xfrm>
        <a:prstGeom prst="wedgeRectCallout">
          <a:avLst>
            <a:gd name="adj1" fmla="val 28828"/>
            <a:gd name="adj2" fmla="val -348736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大会名をプルダウンから選択。団体名を入力。個人は団体名不要</a:t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7</xdr:col>
      <xdr:colOff>257175</xdr:colOff>
      <xdr:row>20</xdr:row>
      <xdr:rowOff>38100</xdr:rowOff>
    </xdr:to>
    <xdr:sp>
      <xdr:nvSpPr>
        <xdr:cNvPr id="3" name="吹き出し: 四角形 4"/>
        <xdr:cNvSpPr>
          <a:spLocks/>
        </xdr:cNvSpPr>
      </xdr:nvSpPr>
      <xdr:spPr>
        <a:xfrm>
          <a:off x="2714625" y="3695700"/>
          <a:ext cx="2771775" cy="609600"/>
        </a:xfrm>
        <a:prstGeom prst="wedgeRectCallout">
          <a:avLst>
            <a:gd name="adj1" fmla="val -39050"/>
            <a:gd name="adj2" fmla="val -137412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氏名、ﾌﾘｶﾞﾅ、性別（男子は１、女子は２）、所属名、学年は空欄</a:t>
          </a:r>
        </a:p>
      </xdr:txBody>
    </xdr:sp>
    <xdr:clientData/>
  </xdr:twoCellAnchor>
  <xdr:twoCellAnchor>
    <xdr:from>
      <xdr:col>8</xdr:col>
      <xdr:colOff>419100</xdr:colOff>
      <xdr:row>17</xdr:row>
      <xdr:rowOff>66675</xdr:rowOff>
    </xdr:from>
    <xdr:to>
      <xdr:col>12</xdr:col>
      <xdr:colOff>95250</xdr:colOff>
      <xdr:row>22</xdr:row>
      <xdr:rowOff>19050</xdr:rowOff>
    </xdr:to>
    <xdr:sp>
      <xdr:nvSpPr>
        <xdr:cNvPr id="4" name="吹き出し: 四角形 5"/>
        <xdr:cNvSpPr>
          <a:spLocks/>
        </xdr:cNvSpPr>
      </xdr:nvSpPr>
      <xdr:spPr>
        <a:xfrm>
          <a:off x="6048375" y="3819525"/>
          <a:ext cx="2762250" cy="809625"/>
        </a:xfrm>
        <a:prstGeom prst="wedgeRectCallout">
          <a:avLst>
            <a:gd name="adj1" fmla="val -39050"/>
            <a:gd name="adj2" fmla="val -137412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種別、種目をプルダウンから選び、最高記録は公認記録または参考記録（おおよその記録）を入力。ない場合は空欄</a:t>
          </a:r>
        </a:p>
      </xdr:txBody>
    </xdr:sp>
    <xdr:clientData/>
  </xdr:twoCellAnchor>
  <xdr:twoCellAnchor>
    <xdr:from>
      <xdr:col>22</xdr:col>
      <xdr:colOff>228600</xdr:colOff>
      <xdr:row>15</xdr:row>
      <xdr:rowOff>161925</xdr:rowOff>
    </xdr:from>
    <xdr:to>
      <xdr:col>24</xdr:col>
      <xdr:colOff>838200</xdr:colOff>
      <xdr:row>18</xdr:row>
      <xdr:rowOff>123825</xdr:rowOff>
    </xdr:to>
    <xdr:sp>
      <xdr:nvSpPr>
        <xdr:cNvPr id="5" name="吹き出し: 四角形 7"/>
        <xdr:cNvSpPr>
          <a:spLocks/>
        </xdr:cNvSpPr>
      </xdr:nvSpPr>
      <xdr:spPr>
        <a:xfrm>
          <a:off x="15668625" y="3571875"/>
          <a:ext cx="2238375" cy="476250"/>
        </a:xfrm>
        <a:prstGeom prst="wedgeRectCallout">
          <a:avLst>
            <a:gd name="adj1" fmla="val -11194"/>
            <a:gd name="adj2" fmla="val -129601"/>
          </a:avLst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選手ごとの料金および上記の合計金額を確認してください。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AG293"/>
  <sheetViews>
    <sheetView tabSelected="1" view="pageBreakPreview" zoomScale="120" zoomScaleSheetLayoutView="120" zoomScalePageLayoutView="0" workbookViewId="0" topLeftCell="A1">
      <selection activeCell="D1" sqref="D1:G1"/>
    </sheetView>
  </sheetViews>
  <sheetFormatPr defaultColWidth="8.796875" defaultRowHeight="14.25"/>
  <cols>
    <col min="1" max="2" width="3" style="27" customWidth="1"/>
    <col min="3" max="3" width="5.8984375" style="27" customWidth="1"/>
    <col min="4" max="5" width="12.5" style="27" customWidth="1"/>
    <col min="6" max="6" width="3" style="27" customWidth="1"/>
    <col min="7" max="7" width="15" style="27" customWidth="1"/>
    <col min="8" max="8" width="4.19921875" style="27" customWidth="1"/>
    <col min="9" max="17" width="8.09765625" style="27" customWidth="1"/>
    <col min="18" max="18" width="6.8984375" style="27" customWidth="1"/>
    <col min="19" max="19" width="4.09765625" style="27" customWidth="1"/>
    <col min="20" max="20" width="8.09765625" style="27" customWidth="1"/>
    <col min="21" max="21" width="6.8984375" style="27" customWidth="1"/>
    <col min="22" max="22" width="4.09765625" style="27" customWidth="1"/>
    <col min="23" max="23" width="8.09765625" style="27" customWidth="1"/>
    <col min="24" max="25" width="9" style="27" customWidth="1"/>
    <col min="26" max="29" width="2.5" style="124" customWidth="1"/>
    <col min="30" max="30" width="12.59765625" style="27" customWidth="1"/>
    <col min="31" max="16384" width="9" style="27" customWidth="1"/>
  </cols>
  <sheetData>
    <row r="1" spans="1:27" ht="28.5">
      <c r="A1" s="27" t="s">
        <v>50</v>
      </c>
      <c r="B1" s="28"/>
      <c r="C1" s="29"/>
      <c r="D1" s="208"/>
      <c r="E1" s="208"/>
      <c r="F1" s="208"/>
      <c r="G1" s="208"/>
      <c r="H1" s="29"/>
      <c r="I1" s="30" t="s">
        <v>55</v>
      </c>
      <c r="J1" s="30"/>
      <c r="K1" s="31"/>
      <c r="L1" s="31"/>
      <c r="M1" s="31"/>
      <c r="N1" s="209" t="s">
        <v>90</v>
      </c>
      <c r="O1" s="209"/>
      <c r="P1" s="209"/>
      <c r="Q1" s="209"/>
      <c r="R1" s="142"/>
      <c r="S1" s="210" t="s">
        <v>14</v>
      </c>
      <c r="T1" s="210"/>
      <c r="U1" s="211"/>
      <c r="V1" s="211"/>
      <c r="W1" s="211"/>
      <c r="X1" s="211"/>
      <c r="Y1" s="141" t="s">
        <v>89</v>
      </c>
      <c r="Z1" s="128"/>
      <c r="AA1" s="128"/>
    </row>
    <row r="2" spans="2:33" ht="13.5" customHeight="1" thickBot="1">
      <c r="B2" s="28"/>
      <c r="C2" s="29"/>
      <c r="D2" s="33"/>
      <c r="E2" s="33"/>
      <c r="F2" s="33"/>
      <c r="G2" s="33"/>
      <c r="H2" s="29"/>
      <c r="I2" s="30"/>
      <c r="J2" s="30"/>
      <c r="K2" s="31"/>
      <c r="L2" s="31"/>
      <c r="M2" s="31"/>
      <c r="N2" s="31"/>
      <c r="O2" s="29"/>
      <c r="P2" s="29"/>
      <c r="Q2" s="139"/>
      <c r="R2" s="140"/>
      <c r="S2" s="140"/>
      <c r="T2" s="135"/>
      <c r="U2" s="136"/>
      <c r="V2" s="137"/>
      <c r="W2" s="135"/>
      <c r="X2" s="138"/>
      <c r="Y2" s="138"/>
      <c r="Z2" s="128"/>
      <c r="AA2" s="128"/>
      <c r="AD2" s="27" t="s">
        <v>2</v>
      </c>
      <c r="AE2" s="27" t="s">
        <v>13</v>
      </c>
      <c r="AF2" s="27" t="s">
        <v>0</v>
      </c>
      <c r="AG2" s="27" t="s">
        <v>60</v>
      </c>
    </row>
    <row r="3" spans="1:33" ht="21">
      <c r="A3" s="34" t="s">
        <v>13</v>
      </c>
      <c r="B3" s="34"/>
      <c r="C3" s="34"/>
      <c r="D3" s="35" t="s">
        <v>51</v>
      </c>
      <c r="E3" s="212"/>
      <c r="F3" s="212"/>
      <c r="G3" s="213"/>
      <c r="H3" s="36"/>
      <c r="I3" s="174"/>
      <c r="J3" s="174"/>
      <c r="K3" s="139"/>
      <c r="L3" s="36"/>
      <c r="M3" s="36"/>
      <c r="O3" s="214" t="s">
        <v>91</v>
      </c>
      <c r="P3" s="215"/>
      <c r="Q3" s="215"/>
      <c r="R3" s="216"/>
      <c r="S3" s="135"/>
      <c r="T3" s="135"/>
      <c r="U3" s="217" t="s">
        <v>15</v>
      </c>
      <c r="V3" s="217"/>
      <c r="W3" s="218"/>
      <c r="X3" s="218"/>
      <c r="Y3" s="218"/>
      <c r="Z3" s="123"/>
      <c r="AA3" s="123"/>
      <c r="AD3" s="27" t="s">
        <v>3</v>
      </c>
      <c r="AE3" s="27" t="s">
        <v>64</v>
      </c>
      <c r="AF3" s="27" t="s">
        <v>4</v>
      </c>
      <c r="AG3" s="37" t="s">
        <v>52</v>
      </c>
    </row>
    <row r="4" spans="1:33" ht="20.25" customHeight="1">
      <c r="A4" s="38"/>
      <c r="B4" s="38"/>
      <c r="C4" s="38"/>
      <c r="D4" s="193" t="s">
        <v>17</v>
      </c>
      <c r="E4" s="121" t="s">
        <v>6</v>
      </c>
      <c r="F4" s="196">
        <f>L4*N4</f>
        <v>0</v>
      </c>
      <c r="G4" s="196"/>
      <c r="H4" s="36"/>
      <c r="I4" s="39" t="s">
        <v>18</v>
      </c>
      <c r="J4" s="40">
        <v>1</v>
      </c>
      <c r="K4" s="41" t="s">
        <v>54</v>
      </c>
      <c r="L4" s="39">
        <f>COUNTIF(X$14:X$93,1)</f>
        <v>0</v>
      </c>
      <c r="M4" s="41" t="s">
        <v>19</v>
      </c>
      <c r="N4" s="143">
        <v>500</v>
      </c>
      <c r="O4" s="197">
        <f>SUM(F4:G7)</f>
        <v>0</v>
      </c>
      <c r="P4" s="198"/>
      <c r="Q4" s="198"/>
      <c r="R4" s="199"/>
      <c r="S4" s="135"/>
      <c r="T4" s="135"/>
      <c r="U4" s="204" t="s">
        <v>16</v>
      </c>
      <c r="V4" s="204"/>
      <c r="W4" s="205"/>
      <c r="X4" s="205"/>
      <c r="Y4" s="205"/>
      <c r="Z4" s="123"/>
      <c r="AA4" s="123"/>
      <c r="AD4" s="27" t="s">
        <v>57</v>
      </c>
      <c r="AE4" s="27" t="s">
        <v>65</v>
      </c>
      <c r="AF4" s="27" t="s">
        <v>86</v>
      </c>
      <c r="AG4" s="37" t="s">
        <v>53</v>
      </c>
    </row>
    <row r="5" spans="1:33" ht="21">
      <c r="A5" s="28"/>
      <c r="B5" s="28"/>
      <c r="C5" s="29"/>
      <c r="D5" s="194"/>
      <c r="E5" s="121" t="s">
        <v>7</v>
      </c>
      <c r="F5" s="196">
        <f>L5*N5</f>
        <v>0</v>
      </c>
      <c r="G5" s="196"/>
      <c r="I5" s="41"/>
      <c r="J5" s="40">
        <v>2</v>
      </c>
      <c r="K5" s="41" t="s">
        <v>54</v>
      </c>
      <c r="L5" s="39">
        <f>COUNTIF(X$14:X$93,2)</f>
        <v>0</v>
      </c>
      <c r="M5" s="41" t="s">
        <v>19</v>
      </c>
      <c r="N5" s="143"/>
      <c r="O5" s="200"/>
      <c r="P5" s="198"/>
      <c r="Q5" s="198"/>
      <c r="R5" s="199"/>
      <c r="S5" s="32"/>
      <c r="T5" s="96" t="s">
        <v>88</v>
      </c>
      <c r="U5" s="1"/>
      <c r="V5" s="1"/>
      <c r="W5" s="1"/>
      <c r="X5" s="32"/>
      <c r="Y5" s="32"/>
      <c r="Z5" s="128"/>
      <c r="AA5" s="128"/>
      <c r="AD5" s="27" t="s">
        <v>58</v>
      </c>
      <c r="AE5" s="27" t="s">
        <v>66</v>
      </c>
      <c r="AF5" s="27" t="s">
        <v>87</v>
      </c>
      <c r="AG5" s="37" t="s">
        <v>61</v>
      </c>
    </row>
    <row r="6" spans="1:33" ht="21">
      <c r="A6" s="28"/>
      <c r="B6" s="28"/>
      <c r="C6" s="29"/>
      <c r="D6" s="195"/>
      <c r="E6" s="121" t="s">
        <v>8</v>
      </c>
      <c r="F6" s="196">
        <f>L6*N6</f>
        <v>0</v>
      </c>
      <c r="G6" s="196"/>
      <c r="I6" s="41"/>
      <c r="J6" s="40">
        <v>3</v>
      </c>
      <c r="K6" s="41" t="s">
        <v>54</v>
      </c>
      <c r="L6" s="39">
        <f>COUNTIF(X$14:X$93,3)</f>
        <v>0</v>
      </c>
      <c r="M6" s="41" t="s">
        <v>19</v>
      </c>
      <c r="N6" s="143"/>
      <c r="O6" s="200"/>
      <c r="P6" s="198"/>
      <c r="Q6" s="198"/>
      <c r="R6" s="199"/>
      <c r="S6" s="32"/>
      <c r="T6" s="97" t="s">
        <v>62</v>
      </c>
      <c r="U6" s="206" t="s">
        <v>63</v>
      </c>
      <c r="V6" s="206"/>
      <c r="W6" s="206"/>
      <c r="X6" s="206"/>
      <c r="Y6" s="206"/>
      <c r="Z6" s="129"/>
      <c r="AA6" s="129"/>
      <c r="AD6" s="27" t="s">
        <v>95</v>
      </c>
      <c r="AE6" s="27" t="s">
        <v>67</v>
      </c>
      <c r="AF6" s="27" t="s">
        <v>99</v>
      </c>
      <c r="AG6" s="37" t="s">
        <v>11</v>
      </c>
    </row>
    <row r="7" spans="1:33" ht="21.75" thickBot="1">
      <c r="A7" s="28"/>
      <c r="B7" s="28"/>
      <c r="C7" s="29"/>
      <c r="D7" s="122" t="s">
        <v>101</v>
      </c>
      <c r="E7" s="120" t="str">
        <f>COUNTA(T14:T93,W14:W93)&amp;"チーム"</f>
        <v>0チーム</v>
      </c>
      <c r="F7" s="196">
        <f>COUNTA(T14:T93,W14:W93)*N7</f>
        <v>0</v>
      </c>
      <c r="G7" s="196"/>
      <c r="I7" s="144"/>
      <c r="J7" s="207" t="s">
        <v>102</v>
      </c>
      <c r="K7" s="207"/>
      <c r="L7" s="145">
        <f>_xlfn.COUNTIFS($AC$14:$AC$93,1,$X$14:$X$93,"")</f>
        <v>0</v>
      </c>
      <c r="M7" s="146" t="s">
        <v>19</v>
      </c>
      <c r="N7" s="143"/>
      <c r="O7" s="201"/>
      <c r="P7" s="202"/>
      <c r="Q7" s="202"/>
      <c r="R7" s="203"/>
      <c r="S7" s="32"/>
      <c r="T7" s="98"/>
      <c r="U7" s="184"/>
      <c r="V7" s="184"/>
      <c r="W7" s="184"/>
      <c r="X7" s="184"/>
      <c r="Y7" s="184"/>
      <c r="Z7" s="130"/>
      <c r="AA7" s="130"/>
      <c r="AD7" s="27" t="s">
        <v>96</v>
      </c>
      <c r="AE7" s="27" t="s">
        <v>68</v>
      </c>
      <c r="AF7" s="27" t="s">
        <v>100</v>
      </c>
      <c r="AG7" s="37" t="s">
        <v>12</v>
      </c>
    </row>
    <row r="8" spans="1:31" ht="21.75" thickTop="1">
      <c r="A8" s="28"/>
      <c r="B8" s="28"/>
      <c r="C8" s="29"/>
      <c r="I8" s="144"/>
      <c r="J8" s="185" t="s">
        <v>93</v>
      </c>
      <c r="K8" s="185"/>
      <c r="L8" s="40">
        <f>SUM(L4:L7)</f>
        <v>0</v>
      </c>
      <c r="M8" s="41" t="s">
        <v>19</v>
      </c>
      <c r="O8" s="100"/>
      <c r="P8" s="101"/>
      <c r="Q8" s="101"/>
      <c r="R8" s="32"/>
      <c r="S8" s="32"/>
      <c r="T8" s="98"/>
      <c r="U8" s="184"/>
      <c r="V8" s="184"/>
      <c r="W8" s="184"/>
      <c r="X8" s="184"/>
      <c r="Y8" s="184"/>
      <c r="Z8" s="130"/>
      <c r="AA8" s="130"/>
      <c r="AD8" s="27" t="s">
        <v>97</v>
      </c>
      <c r="AE8" s="37" t="s">
        <v>69</v>
      </c>
    </row>
    <row r="9" spans="1:31" ht="18.75">
      <c r="A9" s="42"/>
      <c r="B9" s="42"/>
      <c r="C9" s="42"/>
      <c r="D9" s="4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9" t="s">
        <v>56</v>
      </c>
      <c r="U9" s="1"/>
      <c r="V9" s="1"/>
      <c r="W9" s="1"/>
      <c r="X9" s="36"/>
      <c r="Y9" s="36"/>
      <c r="Z9" s="131"/>
      <c r="AA9" s="131"/>
      <c r="AE9" s="37" t="s">
        <v>70</v>
      </c>
    </row>
    <row r="10" spans="1:31" ht="13.5">
      <c r="A10" s="186" t="s">
        <v>21</v>
      </c>
      <c r="B10" s="186"/>
      <c r="C10" s="188" t="s">
        <v>47</v>
      </c>
      <c r="D10" s="190" t="s">
        <v>22</v>
      </c>
      <c r="E10" s="190" t="s">
        <v>9</v>
      </c>
      <c r="F10" s="190" t="s">
        <v>48</v>
      </c>
      <c r="G10" s="192" t="s">
        <v>23</v>
      </c>
      <c r="H10" s="177" t="s">
        <v>10</v>
      </c>
      <c r="I10" s="178" t="s">
        <v>24</v>
      </c>
      <c r="J10" s="178"/>
      <c r="K10" s="178"/>
      <c r="L10" s="179" t="s">
        <v>25</v>
      </c>
      <c r="M10" s="179"/>
      <c r="N10" s="180"/>
      <c r="O10" s="181" t="s">
        <v>26</v>
      </c>
      <c r="P10" s="181"/>
      <c r="Q10" s="181"/>
      <c r="R10" s="182" t="s">
        <v>98</v>
      </c>
      <c r="S10" s="182"/>
      <c r="T10" s="182"/>
      <c r="U10" s="183"/>
      <c r="V10" s="183"/>
      <c r="W10" s="183"/>
      <c r="X10" s="176" t="s">
        <v>27</v>
      </c>
      <c r="Y10" s="176"/>
      <c r="Z10" s="132"/>
      <c r="AA10" s="132"/>
      <c r="AE10" s="37" t="s">
        <v>71</v>
      </c>
    </row>
    <row r="11" spans="1:31" ht="13.5">
      <c r="A11" s="187"/>
      <c r="B11" s="187"/>
      <c r="C11" s="189"/>
      <c r="D11" s="191"/>
      <c r="E11" s="191"/>
      <c r="F11" s="191"/>
      <c r="G11" s="192"/>
      <c r="H11" s="177"/>
      <c r="I11" s="44" t="s">
        <v>83</v>
      </c>
      <c r="J11" s="44" t="s">
        <v>28</v>
      </c>
      <c r="K11" s="45" t="s">
        <v>29</v>
      </c>
      <c r="L11" s="46" t="s">
        <v>83</v>
      </c>
      <c r="M11" s="46" t="s">
        <v>28</v>
      </c>
      <c r="N11" s="47" t="s">
        <v>29</v>
      </c>
      <c r="O11" s="48" t="s">
        <v>83</v>
      </c>
      <c r="P11" s="48" t="s">
        <v>28</v>
      </c>
      <c r="Q11" s="49" t="s">
        <v>29</v>
      </c>
      <c r="R11" s="50" t="s">
        <v>83</v>
      </c>
      <c r="S11" s="113"/>
      <c r="T11" s="51" t="s">
        <v>29</v>
      </c>
      <c r="U11" s="52"/>
      <c r="V11" s="119"/>
      <c r="W11" s="53"/>
      <c r="X11" s="54" t="s">
        <v>30</v>
      </c>
      <c r="Y11" s="55" t="s">
        <v>31</v>
      </c>
      <c r="Z11" s="133"/>
      <c r="AA11" s="133"/>
      <c r="AE11" s="37" t="s">
        <v>72</v>
      </c>
    </row>
    <row r="12" spans="1:31" ht="13.5">
      <c r="A12" s="56" t="s">
        <v>32</v>
      </c>
      <c r="B12" s="57"/>
      <c r="C12" s="58"/>
      <c r="D12" s="59" t="s">
        <v>33</v>
      </c>
      <c r="E12" s="60" t="s">
        <v>34</v>
      </c>
      <c r="F12" s="61" t="s">
        <v>49</v>
      </c>
      <c r="G12" s="62" t="s">
        <v>35</v>
      </c>
      <c r="H12" s="63">
        <v>2</v>
      </c>
      <c r="I12" s="64" t="s">
        <v>0</v>
      </c>
      <c r="J12" s="64" t="s">
        <v>1</v>
      </c>
      <c r="K12" s="65" t="s">
        <v>36</v>
      </c>
      <c r="L12" s="66" t="s">
        <v>0</v>
      </c>
      <c r="M12" s="66" t="s">
        <v>37</v>
      </c>
      <c r="N12" s="67" t="s">
        <v>38</v>
      </c>
      <c r="O12" s="64" t="s">
        <v>0</v>
      </c>
      <c r="P12" s="64" t="s">
        <v>3</v>
      </c>
      <c r="Q12" s="65" t="s">
        <v>36</v>
      </c>
      <c r="R12" s="68" t="s">
        <v>0</v>
      </c>
      <c r="S12" s="114" t="s">
        <v>59</v>
      </c>
      <c r="T12" s="65" t="s">
        <v>39</v>
      </c>
      <c r="U12" s="68"/>
      <c r="V12" s="114"/>
      <c r="W12" s="65"/>
      <c r="X12" s="68"/>
      <c r="Y12" s="69"/>
      <c r="Z12" s="134"/>
      <c r="AA12" s="134"/>
      <c r="AE12" s="37" t="s">
        <v>73</v>
      </c>
    </row>
    <row r="13" spans="1:31" ht="13.5">
      <c r="A13" s="56" t="s">
        <v>40</v>
      </c>
      <c r="B13" s="57"/>
      <c r="C13" s="58"/>
      <c r="D13" s="59" t="s">
        <v>41</v>
      </c>
      <c r="E13" s="60" t="s">
        <v>42</v>
      </c>
      <c r="F13" s="63">
        <v>1</v>
      </c>
      <c r="G13" s="62" t="s">
        <v>43</v>
      </c>
      <c r="H13" s="63">
        <v>3</v>
      </c>
      <c r="I13" s="64" t="s">
        <v>84</v>
      </c>
      <c r="J13" s="64" t="s">
        <v>3</v>
      </c>
      <c r="K13" s="65" t="s">
        <v>44</v>
      </c>
      <c r="L13" s="66" t="s">
        <v>84</v>
      </c>
      <c r="M13" s="66" t="s">
        <v>45</v>
      </c>
      <c r="N13" s="67" t="s">
        <v>46</v>
      </c>
      <c r="O13" s="64" t="s">
        <v>84</v>
      </c>
      <c r="P13" s="64" t="s">
        <v>3</v>
      </c>
      <c r="Q13" s="65" t="s">
        <v>44</v>
      </c>
      <c r="R13" s="70" t="s">
        <v>85</v>
      </c>
      <c r="S13" s="115" t="s">
        <v>5</v>
      </c>
      <c r="T13" s="71"/>
      <c r="U13" s="70"/>
      <c r="V13" s="115"/>
      <c r="W13" s="71"/>
      <c r="X13" s="70"/>
      <c r="Y13" s="72"/>
      <c r="Z13" s="134"/>
      <c r="AA13" s="134"/>
      <c r="AE13" s="37" t="s">
        <v>74</v>
      </c>
    </row>
    <row r="14" spans="1:31" ht="13.5">
      <c r="A14" s="73">
        <v>1</v>
      </c>
      <c r="B14" s="147"/>
      <c r="C14" s="19"/>
      <c r="D14" s="74">
        <f>IF($C14="","",VLOOKUP($C14,#REF!,6,0))</f>
      </c>
      <c r="E14" s="74">
        <f>IF($C14="","",VLOOKUP($C14,#REF!,7,0))</f>
      </c>
      <c r="F14" s="108">
        <f>IF($C14="","",VLOOKUP($C14,#REF!,4,0))</f>
      </c>
      <c r="G14" s="74">
        <f>IF($C14="","",VLOOKUP($C14,#REF!,8,0))</f>
      </c>
      <c r="H14" s="108">
        <f>IF($C14="","",VLOOKUP($C14,#REF!,9,0))</f>
      </c>
      <c r="I14" s="17"/>
      <c r="J14" s="109"/>
      <c r="K14" s="23"/>
      <c r="L14" s="18"/>
      <c r="M14" s="109"/>
      <c r="N14" s="23"/>
      <c r="O14" s="17"/>
      <c r="P14" s="109"/>
      <c r="Q14" s="23"/>
      <c r="R14" s="4"/>
      <c r="S14" s="116"/>
      <c r="T14" s="16"/>
      <c r="U14" s="4"/>
      <c r="V14" s="116"/>
      <c r="W14" s="5"/>
      <c r="X14" s="75">
        <f>IF(SUM(Z14:AB14)&gt;0,SUM(Z14:AB14),"")</f>
      </c>
      <c r="Y14" s="102">
        <f aca="true" t="shared" si="0" ref="Y14:Y77">IF(X14="","",VLOOKUP(X14,$J$4:$N$6,5,0))</f>
      </c>
      <c r="Z14" s="125">
        <f>IF(AND(I14&lt;&gt;"",J14&lt;&gt;""),1,0)</f>
        <v>0</v>
      </c>
      <c r="AA14" s="125">
        <f>IF(AND(L14&lt;&gt;"",M14&lt;&gt;""),1,0)</f>
        <v>0</v>
      </c>
      <c r="AB14" s="125">
        <f>IF(AND(O14&lt;&gt;"",P14&lt;&gt;""),1,0)</f>
        <v>0</v>
      </c>
      <c r="AC14" s="125">
        <f>IF(OR(AND(U14&lt;&gt;"",V14&lt;&gt;""),AND(R14&lt;&gt;"",S14&lt;&gt;"")),1,0)</f>
        <v>0</v>
      </c>
      <c r="AE14" s="37" t="s">
        <v>75</v>
      </c>
    </row>
    <row r="15" spans="1:31" ht="13.5">
      <c r="A15" s="76">
        <v>2</v>
      </c>
      <c r="B15" s="148"/>
      <c r="C15" s="20"/>
      <c r="D15" s="77">
        <f>IF($C15="","",VLOOKUP($C15,#REF!,6,0))</f>
      </c>
      <c r="E15" s="78">
        <f>IF($C15="","",VLOOKUP($C15,#REF!,7,0))</f>
      </c>
      <c r="F15" s="103">
        <f>IF($C15="","",VLOOKUP($C15,#REF!,4,0))</f>
      </c>
      <c r="G15" s="104">
        <f>IF($C15="","",VLOOKUP($C15,#REF!,8,0))</f>
      </c>
      <c r="H15" s="105">
        <f>IF($C15="","",VLOOKUP($C15,#REF!,9,0))</f>
      </c>
      <c r="I15" s="6"/>
      <c r="J15" s="110"/>
      <c r="K15" s="24">
        <f>_xlfn.IFERROR(IF(OR($C15="",I15="",J15=""),"",INDEX(#REF!,MATCH($C15,#REF!,0),MATCH(J15,#REF!,0))),"")</f>
      </c>
      <c r="L15" s="8"/>
      <c r="M15" s="110"/>
      <c r="N15" s="24">
        <f>_xlfn.IFERROR(IF(OR($C15="",L15="",M15=""),"",INDEX(#REF!,MATCH($C15,#REF!,0),MATCH(M15,#REF!,0))),"")</f>
      </c>
      <c r="O15" s="6"/>
      <c r="P15" s="110"/>
      <c r="Q15" s="24">
        <f>_xlfn.IFERROR(IF(OR($C15="",O15="",P15=""),"",INDEX(#REF!,MATCH($C15,#REF!,0),MATCH(P15,#REF!,0))),"")</f>
      </c>
      <c r="R15" s="9"/>
      <c r="S15" s="117"/>
      <c r="T15" s="14"/>
      <c r="U15" s="9"/>
      <c r="V15" s="117"/>
      <c r="W15" s="7"/>
      <c r="X15" s="79">
        <f aca="true" t="shared" si="1" ref="X15:X78">IF(SUM(Z15:AB15)&gt;0,SUM(Z15:AB15),"")</f>
      </c>
      <c r="Y15" s="80">
        <f t="shared" si="0"/>
      </c>
      <c r="Z15" s="126">
        <f aca="true" t="shared" si="2" ref="Z15:Z78">IF(AND(I15&lt;&gt;"",J15&lt;&gt;""),1,0)</f>
        <v>0</v>
      </c>
      <c r="AA15" s="126">
        <f aca="true" t="shared" si="3" ref="AA15:AA78">IF(AND(L15&lt;&gt;"",M15&lt;&gt;""),1,0)</f>
        <v>0</v>
      </c>
      <c r="AB15" s="127">
        <f aca="true" t="shared" si="4" ref="AB15:AB78">IF(AND(O15&lt;&gt;"",P15&lt;&gt;""),1,0)</f>
        <v>0</v>
      </c>
      <c r="AC15" s="125">
        <f aca="true" t="shared" si="5" ref="AC15:AC78">IF(OR(AND(U15&lt;&gt;"",V15&lt;&gt;""),AND(R15&lt;&gt;"",S15&lt;&gt;"")),1,0)</f>
        <v>0</v>
      </c>
      <c r="AE15" s="37" t="s">
        <v>76</v>
      </c>
    </row>
    <row r="16" spans="1:31" ht="13.5">
      <c r="A16" s="76">
        <v>3</v>
      </c>
      <c r="B16" s="148"/>
      <c r="C16" s="20"/>
      <c r="D16" s="77">
        <f>IF($C16="","",VLOOKUP($C16,#REF!,6,0))</f>
      </c>
      <c r="E16" s="78">
        <f>IF($C16="","",VLOOKUP($C16,#REF!,7,0))</f>
      </c>
      <c r="F16" s="103">
        <f>IF($C16="","",VLOOKUP($C16,#REF!,4,0))</f>
      </c>
      <c r="G16" s="104">
        <f>IF($C16="","",VLOOKUP($C16,#REF!,8,0))</f>
      </c>
      <c r="H16" s="105">
        <f>IF($C16="","",VLOOKUP($C16,#REF!,9,0))</f>
      </c>
      <c r="I16" s="6"/>
      <c r="J16" s="110"/>
      <c r="K16" s="24">
        <f>_xlfn.IFERROR(IF(OR($C16="",I16="",J16=""),"",INDEX(#REF!,MATCH($C16,#REF!,0),MATCH(J16,#REF!,0))),"")</f>
      </c>
      <c r="L16" s="8"/>
      <c r="M16" s="110"/>
      <c r="N16" s="24">
        <f>_xlfn.IFERROR(IF(OR($C16="",L16="",M16=""),"",INDEX(#REF!,MATCH($C16,#REF!,0),MATCH(M16,#REF!,0))),"")</f>
      </c>
      <c r="O16" s="6"/>
      <c r="P16" s="110"/>
      <c r="Q16" s="24">
        <f>_xlfn.IFERROR(IF(OR($C16="",O16="",P16=""),"",INDEX(#REF!,MATCH($C16,#REF!,0),MATCH(P16,#REF!,0))),"")</f>
      </c>
      <c r="R16" s="9"/>
      <c r="S16" s="117"/>
      <c r="T16" s="14"/>
      <c r="U16" s="9"/>
      <c r="V16" s="117"/>
      <c r="W16" s="7"/>
      <c r="X16" s="79">
        <f t="shared" si="1"/>
      </c>
      <c r="Y16" s="80">
        <f t="shared" si="0"/>
      </c>
      <c r="Z16" s="126">
        <f t="shared" si="2"/>
        <v>0</v>
      </c>
      <c r="AA16" s="126">
        <f t="shared" si="3"/>
        <v>0</v>
      </c>
      <c r="AB16" s="127">
        <f t="shared" si="4"/>
        <v>0</v>
      </c>
      <c r="AC16" s="125">
        <f t="shared" si="5"/>
        <v>0</v>
      </c>
      <c r="AE16" s="37" t="s">
        <v>77</v>
      </c>
    </row>
    <row r="17" spans="1:31" ht="13.5">
      <c r="A17" s="76">
        <v>4</v>
      </c>
      <c r="B17" s="148"/>
      <c r="C17" s="20"/>
      <c r="D17" s="77">
        <f>IF($C17="","",VLOOKUP($C17,#REF!,6,0))</f>
      </c>
      <c r="E17" s="78">
        <f>IF($C17="","",VLOOKUP($C17,#REF!,7,0))</f>
      </c>
      <c r="F17" s="103">
        <f>IF($C17="","",VLOOKUP($C17,#REF!,4,0))</f>
      </c>
      <c r="G17" s="104">
        <f>IF($C17="","",VLOOKUP($C17,#REF!,8,0))</f>
      </c>
      <c r="H17" s="105">
        <f>IF($C17="","",VLOOKUP($C17,#REF!,9,0))</f>
      </c>
      <c r="I17" s="6"/>
      <c r="J17" s="110"/>
      <c r="K17" s="24">
        <f>_xlfn.IFERROR(IF(OR($C17="",I17="",J17=""),"",INDEX(#REF!,MATCH($C17,#REF!,0),MATCH(J17,#REF!,0))),"")</f>
      </c>
      <c r="L17" s="8"/>
      <c r="M17" s="110"/>
      <c r="N17" s="24">
        <f>_xlfn.IFERROR(IF(OR($C17="",L17="",M17=""),"",INDEX(#REF!,MATCH($C17,#REF!,0),MATCH(M17,#REF!,0))),"")</f>
      </c>
      <c r="O17" s="6"/>
      <c r="P17" s="110"/>
      <c r="Q17" s="24">
        <f>_xlfn.IFERROR(IF(OR($C17="",O17="",P17=""),"",INDEX(#REF!,MATCH($C17,#REF!,0),MATCH(P17,#REF!,0))),"")</f>
      </c>
      <c r="R17" s="9"/>
      <c r="S17" s="117"/>
      <c r="T17" s="14"/>
      <c r="U17" s="9"/>
      <c r="V17" s="117"/>
      <c r="W17" s="7"/>
      <c r="X17" s="79">
        <f t="shared" si="1"/>
      </c>
      <c r="Y17" s="80">
        <f t="shared" si="0"/>
      </c>
      <c r="Z17" s="126">
        <f t="shared" si="2"/>
        <v>0</v>
      </c>
      <c r="AA17" s="126">
        <f t="shared" si="3"/>
        <v>0</v>
      </c>
      <c r="AB17" s="127">
        <f t="shared" si="4"/>
        <v>0</v>
      </c>
      <c r="AC17" s="125">
        <f t="shared" si="5"/>
        <v>0</v>
      </c>
      <c r="AE17" s="37" t="s">
        <v>78</v>
      </c>
    </row>
    <row r="18" spans="1:31" ht="13.5">
      <c r="A18" s="76">
        <v>5</v>
      </c>
      <c r="B18" s="148"/>
      <c r="C18" s="20"/>
      <c r="D18" s="77">
        <f>IF($C18="","",VLOOKUP($C18,#REF!,6,0))</f>
      </c>
      <c r="E18" s="78">
        <f>IF($C18="","",VLOOKUP($C18,#REF!,7,0))</f>
      </c>
      <c r="F18" s="103">
        <f>IF($C18="","",VLOOKUP($C18,#REF!,4,0))</f>
      </c>
      <c r="G18" s="104">
        <f>IF($C18="","",VLOOKUP($C18,#REF!,8,0))</f>
      </c>
      <c r="H18" s="105">
        <f>IF($C18="","",VLOOKUP($C18,#REF!,9,0))</f>
      </c>
      <c r="I18" s="6"/>
      <c r="J18" s="110"/>
      <c r="K18" s="24">
        <f>_xlfn.IFERROR(IF(OR($C18="",I18="",J18=""),"",INDEX(#REF!,MATCH($C18,#REF!,0),MATCH(J18,#REF!,0))),"")</f>
      </c>
      <c r="L18" s="8"/>
      <c r="M18" s="110"/>
      <c r="N18" s="24">
        <f>_xlfn.IFERROR(IF(OR($C18="",L18="",M18=""),"",INDEX(#REF!,MATCH($C18,#REF!,0),MATCH(M18,#REF!,0))),"")</f>
      </c>
      <c r="O18" s="6"/>
      <c r="P18" s="110"/>
      <c r="Q18" s="24">
        <f>_xlfn.IFERROR(IF(OR($C18="",O18="",P18=""),"",INDEX(#REF!,MATCH($C18,#REF!,0),MATCH(P18,#REF!,0))),"")</f>
      </c>
      <c r="R18" s="9"/>
      <c r="S18" s="117"/>
      <c r="T18" s="14"/>
      <c r="U18" s="9"/>
      <c r="V18" s="117"/>
      <c r="W18" s="7"/>
      <c r="X18" s="79">
        <f t="shared" si="1"/>
      </c>
      <c r="Y18" s="80">
        <f t="shared" si="0"/>
      </c>
      <c r="Z18" s="126">
        <f t="shared" si="2"/>
        <v>0</v>
      </c>
      <c r="AA18" s="126">
        <f t="shared" si="3"/>
        <v>0</v>
      </c>
      <c r="AB18" s="127">
        <f t="shared" si="4"/>
        <v>0</v>
      </c>
      <c r="AC18" s="125">
        <f t="shared" si="5"/>
        <v>0</v>
      </c>
      <c r="AE18" s="37" t="s">
        <v>79</v>
      </c>
    </row>
    <row r="19" spans="1:31" ht="13.5">
      <c r="A19" s="76">
        <v>6</v>
      </c>
      <c r="B19" s="148"/>
      <c r="C19" s="20"/>
      <c r="D19" s="77">
        <f>IF($C19="","",VLOOKUP($C19,#REF!,6,0))</f>
      </c>
      <c r="E19" s="78">
        <f>IF($C19="","",VLOOKUP($C19,#REF!,7,0))</f>
      </c>
      <c r="F19" s="103">
        <f>IF($C19="","",VLOOKUP($C19,#REF!,4,0))</f>
      </c>
      <c r="G19" s="104">
        <f>IF($C19="","",VLOOKUP($C19,#REF!,8,0))</f>
      </c>
      <c r="H19" s="105">
        <f>IF($C19="","",VLOOKUP($C19,#REF!,9,0))</f>
      </c>
      <c r="I19" s="6"/>
      <c r="J19" s="110"/>
      <c r="K19" s="24">
        <f>_xlfn.IFERROR(IF(OR($C19="",I19="",J19=""),"",INDEX(#REF!,MATCH($C19,#REF!,0),MATCH(J19,#REF!,0))),"")</f>
      </c>
      <c r="L19" s="8"/>
      <c r="M19" s="110"/>
      <c r="N19" s="24">
        <f>_xlfn.IFERROR(IF(OR($C19="",L19="",M19=""),"",INDEX(#REF!,MATCH($C19,#REF!,0),MATCH(M19,#REF!,0))),"")</f>
      </c>
      <c r="O19" s="6"/>
      <c r="P19" s="110"/>
      <c r="Q19" s="24">
        <f>_xlfn.IFERROR(IF(OR($C19="",O19="",P19=""),"",INDEX(#REF!,MATCH($C19,#REF!,0),MATCH(P19,#REF!,0))),"")</f>
      </c>
      <c r="R19" s="9"/>
      <c r="S19" s="117"/>
      <c r="T19" s="14"/>
      <c r="U19" s="9"/>
      <c r="V19" s="117"/>
      <c r="W19" s="7"/>
      <c r="X19" s="79">
        <f t="shared" si="1"/>
      </c>
      <c r="Y19" s="80">
        <f t="shared" si="0"/>
      </c>
      <c r="Z19" s="126">
        <f t="shared" si="2"/>
        <v>0</v>
      </c>
      <c r="AA19" s="126">
        <f t="shared" si="3"/>
        <v>0</v>
      </c>
      <c r="AB19" s="127">
        <f t="shared" si="4"/>
        <v>0</v>
      </c>
      <c r="AC19" s="125">
        <f t="shared" si="5"/>
        <v>0</v>
      </c>
      <c r="AE19" s="37" t="s">
        <v>80</v>
      </c>
    </row>
    <row r="20" spans="1:31" ht="13.5">
      <c r="A20" s="76">
        <v>7</v>
      </c>
      <c r="B20" s="148"/>
      <c r="C20" s="20"/>
      <c r="D20" s="77">
        <f>IF($C20="","",VLOOKUP($C20,#REF!,6,0))</f>
      </c>
      <c r="E20" s="78">
        <f>IF($C20="","",VLOOKUP($C20,#REF!,7,0))</f>
      </c>
      <c r="F20" s="103">
        <f>IF($C20="","",VLOOKUP($C20,#REF!,4,0))</f>
      </c>
      <c r="G20" s="104">
        <f>IF($C20="","",VLOOKUP($C20,#REF!,8,0))</f>
      </c>
      <c r="H20" s="105">
        <f>IF($C20="","",VLOOKUP($C20,#REF!,9,0))</f>
      </c>
      <c r="I20" s="6"/>
      <c r="J20" s="110"/>
      <c r="K20" s="24">
        <f>_xlfn.IFERROR(IF(OR($C20="",I20="",J20=""),"",INDEX(#REF!,MATCH($C20,#REF!,0),MATCH(J20,#REF!,0))),"")</f>
      </c>
      <c r="L20" s="8"/>
      <c r="M20" s="110"/>
      <c r="N20" s="24">
        <f>_xlfn.IFERROR(IF(OR($C20="",L20="",M20=""),"",INDEX(#REF!,MATCH($C20,#REF!,0),MATCH(M20,#REF!,0))),"")</f>
      </c>
      <c r="O20" s="6"/>
      <c r="P20" s="110"/>
      <c r="Q20" s="24">
        <f>_xlfn.IFERROR(IF(OR($C20="",O20="",P20=""),"",INDEX(#REF!,MATCH($C20,#REF!,0),MATCH(P20,#REF!,0))),"")</f>
      </c>
      <c r="R20" s="9"/>
      <c r="S20" s="117"/>
      <c r="T20" s="14"/>
      <c r="U20" s="9"/>
      <c r="V20" s="117"/>
      <c r="W20" s="7"/>
      <c r="X20" s="79">
        <f t="shared" si="1"/>
      </c>
      <c r="Y20" s="80">
        <f t="shared" si="0"/>
      </c>
      <c r="Z20" s="126">
        <f t="shared" si="2"/>
        <v>0</v>
      </c>
      <c r="AA20" s="126">
        <f t="shared" si="3"/>
        <v>0</v>
      </c>
      <c r="AB20" s="127">
        <f t="shared" si="4"/>
        <v>0</v>
      </c>
      <c r="AC20" s="125">
        <f t="shared" si="5"/>
        <v>0</v>
      </c>
      <c r="AE20" s="37" t="s">
        <v>81</v>
      </c>
    </row>
    <row r="21" spans="1:31" ht="13.5">
      <c r="A21" s="76">
        <v>8</v>
      </c>
      <c r="B21" s="148"/>
      <c r="C21" s="20"/>
      <c r="D21" s="77">
        <f>IF($C21="","",VLOOKUP($C21,#REF!,6,0))</f>
      </c>
      <c r="E21" s="78">
        <f>IF($C21="","",VLOOKUP($C21,#REF!,7,0))</f>
      </c>
      <c r="F21" s="103">
        <f>IF($C21="","",VLOOKUP($C21,#REF!,4,0))</f>
      </c>
      <c r="G21" s="104">
        <f>IF($C21="","",VLOOKUP($C21,#REF!,8,0))</f>
      </c>
      <c r="H21" s="105">
        <f>IF($C21="","",VLOOKUP($C21,#REF!,9,0))</f>
      </c>
      <c r="I21" s="6"/>
      <c r="J21" s="110"/>
      <c r="K21" s="24">
        <f>_xlfn.IFERROR(IF(OR($C21="",I21="",J21=""),"",INDEX(#REF!,MATCH($C21,#REF!,0),MATCH(J21,#REF!,0))),"")</f>
      </c>
      <c r="L21" s="8"/>
      <c r="M21" s="110"/>
      <c r="N21" s="24">
        <f>_xlfn.IFERROR(IF(OR($C21="",L21="",M21=""),"",INDEX(#REF!,MATCH($C21,#REF!,0),MATCH(M21,#REF!,0))),"")</f>
      </c>
      <c r="O21" s="6"/>
      <c r="P21" s="110"/>
      <c r="Q21" s="24">
        <f>_xlfn.IFERROR(IF(OR($C21="",O21="",P21=""),"",INDEX(#REF!,MATCH($C21,#REF!,0),MATCH(P21,#REF!,0))),"")</f>
      </c>
      <c r="R21" s="9"/>
      <c r="S21" s="117"/>
      <c r="T21" s="14"/>
      <c r="U21" s="9"/>
      <c r="V21" s="117"/>
      <c r="W21" s="7"/>
      <c r="X21" s="79">
        <f t="shared" si="1"/>
      </c>
      <c r="Y21" s="80">
        <f t="shared" si="0"/>
      </c>
      <c r="Z21" s="126">
        <f t="shared" si="2"/>
        <v>0</v>
      </c>
      <c r="AA21" s="126">
        <f t="shared" si="3"/>
        <v>0</v>
      </c>
      <c r="AB21" s="127">
        <f t="shared" si="4"/>
        <v>0</v>
      </c>
      <c r="AC21" s="125">
        <f t="shared" si="5"/>
        <v>0</v>
      </c>
      <c r="AE21" s="37" t="s">
        <v>82</v>
      </c>
    </row>
    <row r="22" spans="1:31" ht="13.5">
      <c r="A22" s="76">
        <v>9</v>
      </c>
      <c r="B22" s="148"/>
      <c r="C22" s="20"/>
      <c r="D22" s="77">
        <f>IF($C22="","",VLOOKUP($C22,#REF!,6,0))</f>
      </c>
      <c r="E22" s="78">
        <f>IF($C22="","",VLOOKUP($C22,#REF!,7,0))</f>
      </c>
      <c r="F22" s="103">
        <f>IF($C22="","",VLOOKUP($C22,#REF!,4,0))</f>
      </c>
      <c r="G22" s="104">
        <f>IF($C22="","",VLOOKUP($C22,#REF!,8,0))</f>
      </c>
      <c r="H22" s="105">
        <f>IF($C22="","",VLOOKUP($C22,#REF!,9,0))</f>
      </c>
      <c r="I22" s="6"/>
      <c r="J22" s="110"/>
      <c r="K22" s="24">
        <f>_xlfn.IFERROR(IF(OR($C22="",I22="",J22=""),"",INDEX(#REF!,MATCH($C22,#REF!,0),MATCH(J22,#REF!,0))),"")</f>
      </c>
      <c r="L22" s="8"/>
      <c r="M22" s="110"/>
      <c r="N22" s="24">
        <f>_xlfn.IFERROR(IF(OR($C22="",L22="",M22=""),"",INDEX(#REF!,MATCH($C22,#REF!,0),MATCH(M22,#REF!,0))),"")</f>
      </c>
      <c r="O22" s="6"/>
      <c r="P22" s="110"/>
      <c r="Q22" s="24">
        <f>_xlfn.IFERROR(IF(OR($C22="",O22="",P22=""),"",INDEX(#REF!,MATCH($C22,#REF!,0),MATCH(P22,#REF!,0))),"")</f>
      </c>
      <c r="R22" s="9"/>
      <c r="S22" s="117"/>
      <c r="T22" s="14"/>
      <c r="U22" s="9"/>
      <c r="V22" s="117"/>
      <c r="W22" s="7"/>
      <c r="X22" s="79">
        <f t="shared" si="1"/>
      </c>
      <c r="Y22" s="80">
        <f t="shared" si="0"/>
      </c>
      <c r="Z22" s="126">
        <f t="shared" si="2"/>
        <v>0</v>
      </c>
      <c r="AA22" s="126">
        <f t="shared" si="3"/>
        <v>0</v>
      </c>
      <c r="AB22" s="127">
        <f t="shared" si="4"/>
        <v>0</v>
      </c>
      <c r="AC22" s="125">
        <f t="shared" si="5"/>
        <v>0</v>
      </c>
      <c r="AE22" s="37"/>
    </row>
    <row r="23" spans="1:31" ht="13.5">
      <c r="A23" s="76">
        <v>10</v>
      </c>
      <c r="B23" s="148"/>
      <c r="C23" s="20"/>
      <c r="D23" s="77">
        <f>IF($C23="","",VLOOKUP($C23,#REF!,6,0))</f>
      </c>
      <c r="E23" s="78">
        <f>IF($C23="","",VLOOKUP($C23,#REF!,7,0))</f>
      </c>
      <c r="F23" s="103">
        <f>IF($C23="","",VLOOKUP($C23,#REF!,4,0))</f>
      </c>
      <c r="G23" s="104">
        <f>IF($C23="","",VLOOKUP($C23,#REF!,8,0))</f>
      </c>
      <c r="H23" s="105">
        <f>IF($C23="","",VLOOKUP($C23,#REF!,9,0))</f>
      </c>
      <c r="I23" s="6"/>
      <c r="J23" s="110"/>
      <c r="K23" s="24">
        <f>_xlfn.IFERROR(IF(OR($C23="",I23="",J23=""),"",INDEX(#REF!,MATCH($C23,#REF!,0),MATCH(J23,#REF!,0))),"")</f>
      </c>
      <c r="L23" s="8"/>
      <c r="M23" s="110"/>
      <c r="N23" s="24">
        <f>_xlfn.IFERROR(IF(OR($C23="",L23="",M23=""),"",INDEX(#REF!,MATCH($C23,#REF!,0),MATCH(M23,#REF!,0))),"")</f>
      </c>
      <c r="O23" s="6"/>
      <c r="P23" s="110"/>
      <c r="Q23" s="24">
        <f>_xlfn.IFERROR(IF(OR($C23="",O23="",P23=""),"",INDEX(#REF!,MATCH($C23,#REF!,0),MATCH(P23,#REF!,0))),"")</f>
      </c>
      <c r="R23" s="9"/>
      <c r="S23" s="117"/>
      <c r="T23" s="14"/>
      <c r="U23" s="9"/>
      <c r="V23" s="117"/>
      <c r="W23" s="7"/>
      <c r="X23" s="79">
        <f t="shared" si="1"/>
      </c>
      <c r="Y23" s="80">
        <f t="shared" si="0"/>
      </c>
      <c r="Z23" s="126">
        <f t="shared" si="2"/>
        <v>0</v>
      </c>
      <c r="AA23" s="126">
        <f t="shared" si="3"/>
        <v>0</v>
      </c>
      <c r="AB23" s="127">
        <f t="shared" si="4"/>
        <v>0</v>
      </c>
      <c r="AC23" s="125">
        <f t="shared" si="5"/>
        <v>0</v>
      </c>
      <c r="AE23" s="37"/>
    </row>
    <row r="24" spans="1:31" ht="13.5">
      <c r="A24" s="76">
        <v>11</v>
      </c>
      <c r="B24" s="148"/>
      <c r="C24" s="20"/>
      <c r="D24" s="77">
        <f>IF($C24="","",VLOOKUP($C24,#REF!,6,0))</f>
      </c>
      <c r="E24" s="78">
        <f>IF($C24="","",VLOOKUP($C24,#REF!,7,0))</f>
      </c>
      <c r="F24" s="103">
        <f>IF($C24="","",VLOOKUP($C24,#REF!,4,0))</f>
      </c>
      <c r="G24" s="104">
        <f>IF($C24="","",VLOOKUP($C24,#REF!,8,0))</f>
      </c>
      <c r="H24" s="105">
        <f>IF($C24="","",VLOOKUP($C24,#REF!,9,0))</f>
      </c>
      <c r="I24" s="6"/>
      <c r="J24" s="110"/>
      <c r="K24" s="24">
        <f>_xlfn.IFERROR(IF(OR($C24="",I24="",J24=""),"",INDEX(#REF!,MATCH($C24,#REF!,0),MATCH(J24,#REF!,0))),"")</f>
      </c>
      <c r="L24" s="8"/>
      <c r="M24" s="110"/>
      <c r="N24" s="24">
        <f>_xlfn.IFERROR(IF(OR($C24="",L24="",M24=""),"",INDEX(#REF!,MATCH($C24,#REF!,0),MATCH(M24,#REF!,0))),"")</f>
      </c>
      <c r="O24" s="6"/>
      <c r="P24" s="110"/>
      <c r="Q24" s="24">
        <f>_xlfn.IFERROR(IF(OR($C24="",O24="",P24=""),"",INDEX(#REF!,MATCH($C24,#REF!,0),MATCH(P24,#REF!,0))),"")</f>
      </c>
      <c r="R24" s="9"/>
      <c r="S24" s="117"/>
      <c r="T24" s="14"/>
      <c r="U24" s="9"/>
      <c r="V24" s="117"/>
      <c r="W24" s="7"/>
      <c r="X24" s="79">
        <f t="shared" si="1"/>
      </c>
      <c r="Y24" s="80">
        <f t="shared" si="0"/>
      </c>
      <c r="Z24" s="126">
        <f t="shared" si="2"/>
        <v>0</v>
      </c>
      <c r="AA24" s="126">
        <f t="shared" si="3"/>
        <v>0</v>
      </c>
      <c r="AB24" s="127">
        <f t="shared" si="4"/>
        <v>0</v>
      </c>
      <c r="AC24" s="125">
        <f t="shared" si="5"/>
        <v>0</v>
      </c>
      <c r="AE24" s="37"/>
    </row>
    <row r="25" spans="1:31" ht="13.5">
      <c r="A25" s="76">
        <v>12</v>
      </c>
      <c r="B25" s="148"/>
      <c r="C25" s="20"/>
      <c r="D25" s="77">
        <f>IF($C25="","",VLOOKUP($C25,#REF!,6,0))</f>
      </c>
      <c r="E25" s="78">
        <f>IF($C25="","",VLOOKUP($C25,#REF!,7,0))</f>
      </c>
      <c r="F25" s="103">
        <f>IF($C25="","",VLOOKUP($C25,#REF!,4,0))</f>
      </c>
      <c r="G25" s="104">
        <f>IF($C25="","",VLOOKUP($C25,#REF!,8,0))</f>
      </c>
      <c r="H25" s="105">
        <f>IF($C25="","",VLOOKUP($C25,#REF!,9,0))</f>
      </c>
      <c r="I25" s="6"/>
      <c r="J25" s="110"/>
      <c r="K25" s="24">
        <f>_xlfn.IFERROR(IF(OR($C25="",I25="",J25=""),"",INDEX(#REF!,MATCH($C25,#REF!,0),MATCH(J25,#REF!,0))),"")</f>
      </c>
      <c r="L25" s="8"/>
      <c r="M25" s="110"/>
      <c r="N25" s="24">
        <f>_xlfn.IFERROR(IF(OR($C25="",L25="",M25=""),"",INDEX(#REF!,MATCH($C25,#REF!,0),MATCH(M25,#REF!,0))),"")</f>
      </c>
      <c r="O25" s="6"/>
      <c r="P25" s="110"/>
      <c r="Q25" s="24">
        <f>_xlfn.IFERROR(IF(OR($C25="",O25="",P25=""),"",INDEX(#REF!,MATCH($C25,#REF!,0),MATCH(P25,#REF!,0))),"")</f>
      </c>
      <c r="R25" s="9"/>
      <c r="S25" s="117"/>
      <c r="T25" s="14"/>
      <c r="U25" s="9"/>
      <c r="V25" s="117"/>
      <c r="W25" s="7"/>
      <c r="X25" s="79">
        <f t="shared" si="1"/>
      </c>
      <c r="Y25" s="80">
        <f t="shared" si="0"/>
      </c>
      <c r="Z25" s="126">
        <f t="shared" si="2"/>
        <v>0</v>
      </c>
      <c r="AA25" s="126">
        <f t="shared" si="3"/>
        <v>0</v>
      </c>
      <c r="AB25" s="127">
        <f t="shared" si="4"/>
        <v>0</v>
      </c>
      <c r="AC25" s="125">
        <f t="shared" si="5"/>
        <v>0</v>
      </c>
      <c r="AE25" s="37"/>
    </row>
    <row r="26" spans="1:31" ht="13.5">
      <c r="A26" s="76">
        <v>13</v>
      </c>
      <c r="B26" s="148"/>
      <c r="C26" s="20"/>
      <c r="D26" s="77">
        <f>IF($C26="","",VLOOKUP($C26,#REF!,6,0))</f>
      </c>
      <c r="E26" s="78">
        <f>IF($C26="","",VLOOKUP($C26,#REF!,7,0))</f>
      </c>
      <c r="F26" s="103">
        <f>IF($C26="","",VLOOKUP($C26,#REF!,4,0))</f>
      </c>
      <c r="G26" s="104">
        <f>IF($C26="","",VLOOKUP($C26,#REF!,8,0))</f>
      </c>
      <c r="H26" s="105">
        <f>IF($C26="","",VLOOKUP($C26,#REF!,9,0))</f>
      </c>
      <c r="I26" s="6"/>
      <c r="J26" s="110"/>
      <c r="K26" s="24">
        <f>_xlfn.IFERROR(IF(OR($C26="",I26="",J26=""),"",INDEX(#REF!,MATCH($C26,#REF!,0),MATCH(J26,#REF!,0))),"")</f>
      </c>
      <c r="L26" s="8"/>
      <c r="M26" s="110"/>
      <c r="N26" s="24">
        <f>_xlfn.IFERROR(IF(OR($C26="",L26="",M26=""),"",INDEX(#REF!,MATCH($C26,#REF!,0),MATCH(M26,#REF!,0))),"")</f>
      </c>
      <c r="O26" s="6"/>
      <c r="P26" s="110"/>
      <c r="Q26" s="24">
        <f>_xlfn.IFERROR(IF(OR($C26="",O26="",P26=""),"",INDEX(#REF!,MATCH($C26,#REF!,0),MATCH(P26,#REF!,0))),"")</f>
      </c>
      <c r="R26" s="9"/>
      <c r="S26" s="117"/>
      <c r="T26" s="14"/>
      <c r="U26" s="9"/>
      <c r="V26" s="117"/>
      <c r="W26" s="7"/>
      <c r="X26" s="79">
        <f t="shared" si="1"/>
      </c>
      <c r="Y26" s="80">
        <f t="shared" si="0"/>
      </c>
      <c r="Z26" s="126">
        <f t="shared" si="2"/>
        <v>0</v>
      </c>
      <c r="AA26" s="126">
        <f t="shared" si="3"/>
        <v>0</v>
      </c>
      <c r="AB26" s="127">
        <f t="shared" si="4"/>
        <v>0</v>
      </c>
      <c r="AC26" s="125">
        <f t="shared" si="5"/>
        <v>0</v>
      </c>
      <c r="AE26" s="37"/>
    </row>
    <row r="27" spans="1:31" ht="13.5">
      <c r="A27" s="76">
        <v>14</v>
      </c>
      <c r="B27" s="148"/>
      <c r="C27" s="20"/>
      <c r="D27" s="77">
        <f>IF($C27="","",VLOOKUP($C27,#REF!,6,0))</f>
      </c>
      <c r="E27" s="78">
        <f>IF($C27="","",VLOOKUP($C27,#REF!,7,0))</f>
      </c>
      <c r="F27" s="103">
        <f>IF($C27="","",VLOOKUP($C27,#REF!,4,0))</f>
      </c>
      <c r="G27" s="104">
        <f>IF($C27="","",VLOOKUP($C27,#REF!,8,0))</f>
      </c>
      <c r="H27" s="105">
        <f>IF($C27="","",VLOOKUP($C27,#REF!,9,0))</f>
      </c>
      <c r="I27" s="6"/>
      <c r="J27" s="110"/>
      <c r="K27" s="24">
        <f>_xlfn.IFERROR(IF(OR($C27="",I27="",J27=""),"",INDEX(#REF!,MATCH($C27,#REF!,0),MATCH(J27,#REF!,0))),"")</f>
      </c>
      <c r="L27" s="8"/>
      <c r="M27" s="110"/>
      <c r="N27" s="24">
        <f>_xlfn.IFERROR(IF(OR($C27="",L27="",M27=""),"",INDEX(#REF!,MATCH($C27,#REF!,0),MATCH(M27,#REF!,0))),"")</f>
      </c>
      <c r="O27" s="6"/>
      <c r="P27" s="110"/>
      <c r="Q27" s="24">
        <f>_xlfn.IFERROR(IF(OR($C27="",O27="",P27=""),"",INDEX(#REF!,MATCH($C27,#REF!,0),MATCH(P27,#REF!,0))),"")</f>
      </c>
      <c r="R27" s="9"/>
      <c r="S27" s="117"/>
      <c r="T27" s="14"/>
      <c r="U27" s="9"/>
      <c r="V27" s="117"/>
      <c r="W27" s="7"/>
      <c r="X27" s="79">
        <f t="shared" si="1"/>
      </c>
      <c r="Y27" s="80">
        <f t="shared" si="0"/>
      </c>
      <c r="Z27" s="126">
        <f t="shared" si="2"/>
        <v>0</v>
      </c>
      <c r="AA27" s="126">
        <f t="shared" si="3"/>
        <v>0</v>
      </c>
      <c r="AB27" s="127">
        <f t="shared" si="4"/>
        <v>0</v>
      </c>
      <c r="AC27" s="125">
        <f t="shared" si="5"/>
        <v>0</v>
      </c>
      <c r="AE27" s="37"/>
    </row>
    <row r="28" spans="1:31" ht="13.5">
      <c r="A28" s="76">
        <v>15</v>
      </c>
      <c r="B28" s="148"/>
      <c r="C28" s="20"/>
      <c r="D28" s="77">
        <f>IF($C28="","",VLOOKUP($C28,#REF!,6,0))</f>
      </c>
      <c r="E28" s="78">
        <f>IF($C28="","",VLOOKUP($C28,#REF!,7,0))</f>
      </c>
      <c r="F28" s="103">
        <f>IF($C28="","",VLOOKUP($C28,#REF!,4,0))</f>
      </c>
      <c r="G28" s="104">
        <f>IF($C28="","",VLOOKUP($C28,#REF!,8,0))</f>
      </c>
      <c r="H28" s="105">
        <f>IF($C28="","",VLOOKUP($C28,#REF!,9,0))</f>
      </c>
      <c r="I28" s="6"/>
      <c r="J28" s="110"/>
      <c r="K28" s="24">
        <f>_xlfn.IFERROR(IF(OR($C28="",I28="",J28=""),"",INDEX(#REF!,MATCH($C28,#REF!,0),MATCH(J28,#REF!,0))),"")</f>
      </c>
      <c r="L28" s="8"/>
      <c r="M28" s="110"/>
      <c r="N28" s="24">
        <f>_xlfn.IFERROR(IF(OR($C28="",L28="",M28=""),"",INDEX(#REF!,MATCH($C28,#REF!,0),MATCH(M28,#REF!,0))),"")</f>
      </c>
      <c r="O28" s="6"/>
      <c r="P28" s="110"/>
      <c r="Q28" s="24">
        <f>_xlfn.IFERROR(IF(OR($C28="",O28="",P28=""),"",INDEX(#REF!,MATCH($C28,#REF!,0),MATCH(P28,#REF!,0))),"")</f>
      </c>
      <c r="R28" s="9"/>
      <c r="S28" s="117"/>
      <c r="T28" s="14"/>
      <c r="U28" s="9"/>
      <c r="V28" s="117"/>
      <c r="W28" s="7"/>
      <c r="X28" s="79">
        <f t="shared" si="1"/>
      </c>
      <c r="Y28" s="80">
        <f t="shared" si="0"/>
      </c>
      <c r="Z28" s="126">
        <f t="shared" si="2"/>
        <v>0</v>
      </c>
      <c r="AA28" s="126">
        <f t="shared" si="3"/>
        <v>0</v>
      </c>
      <c r="AB28" s="127">
        <f t="shared" si="4"/>
        <v>0</v>
      </c>
      <c r="AC28" s="125">
        <f t="shared" si="5"/>
        <v>0</v>
      </c>
      <c r="AE28" s="37"/>
    </row>
    <row r="29" spans="1:31" ht="13.5">
      <c r="A29" s="76">
        <v>16</v>
      </c>
      <c r="B29" s="148"/>
      <c r="C29" s="20"/>
      <c r="D29" s="77">
        <f>IF($C29="","",VLOOKUP($C29,#REF!,6,0))</f>
      </c>
      <c r="E29" s="78">
        <f>IF($C29="","",VLOOKUP($C29,#REF!,7,0))</f>
      </c>
      <c r="F29" s="103">
        <f>IF($C29="","",VLOOKUP($C29,#REF!,4,0))</f>
      </c>
      <c r="G29" s="104">
        <f>IF($C29="","",VLOOKUP($C29,#REF!,8,0))</f>
      </c>
      <c r="H29" s="105">
        <f>IF($C29="","",VLOOKUP($C29,#REF!,9,0))</f>
      </c>
      <c r="I29" s="6"/>
      <c r="J29" s="110"/>
      <c r="K29" s="24">
        <f>_xlfn.IFERROR(IF(OR($C29="",I29="",J29=""),"",INDEX(#REF!,MATCH($C29,#REF!,0),MATCH(J29,#REF!,0))),"")</f>
      </c>
      <c r="L29" s="8"/>
      <c r="M29" s="110"/>
      <c r="N29" s="24">
        <f>_xlfn.IFERROR(IF(OR($C29="",L29="",M29=""),"",INDEX(#REF!,MATCH($C29,#REF!,0),MATCH(M29,#REF!,0))),"")</f>
      </c>
      <c r="O29" s="6"/>
      <c r="P29" s="110"/>
      <c r="Q29" s="24">
        <f>_xlfn.IFERROR(IF(OR($C29="",O29="",P29=""),"",INDEX(#REF!,MATCH($C29,#REF!,0),MATCH(P29,#REF!,0))),"")</f>
      </c>
      <c r="R29" s="9"/>
      <c r="S29" s="117"/>
      <c r="T29" s="14"/>
      <c r="U29" s="9"/>
      <c r="V29" s="117"/>
      <c r="W29" s="7"/>
      <c r="X29" s="79">
        <f t="shared" si="1"/>
      </c>
      <c r="Y29" s="80">
        <f t="shared" si="0"/>
      </c>
      <c r="Z29" s="126">
        <f t="shared" si="2"/>
        <v>0</v>
      </c>
      <c r="AA29" s="126">
        <f t="shared" si="3"/>
        <v>0</v>
      </c>
      <c r="AB29" s="127">
        <f t="shared" si="4"/>
        <v>0</v>
      </c>
      <c r="AC29" s="125">
        <f t="shared" si="5"/>
        <v>0</v>
      </c>
      <c r="AE29" s="37"/>
    </row>
    <row r="30" spans="1:31" ht="13.5">
      <c r="A30" s="76">
        <v>17</v>
      </c>
      <c r="B30" s="148"/>
      <c r="C30" s="20"/>
      <c r="D30" s="77">
        <f>IF($C30="","",VLOOKUP($C30,#REF!,6,0))</f>
      </c>
      <c r="E30" s="78">
        <f>IF($C30="","",VLOOKUP($C30,#REF!,7,0))</f>
      </c>
      <c r="F30" s="103">
        <f>IF($C30="","",VLOOKUP($C30,#REF!,4,0))</f>
      </c>
      <c r="G30" s="104">
        <f>IF($C30="","",VLOOKUP($C30,#REF!,8,0))</f>
      </c>
      <c r="H30" s="105">
        <f>IF($C30="","",VLOOKUP($C30,#REF!,9,0))</f>
      </c>
      <c r="I30" s="6"/>
      <c r="J30" s="110"/>
      <c r="K30" s="24">
        <f>_xlfn.IFERROR(IF(OR($C30="",I30="",J30=""),"",INDEX(#REF!,MATCH($C30,#REF!,0),MATCH(J30,#REF!,0))),"")</f>
      </c>
      <c r="L30" s="8"/>
      <c r="M30" s="110"/>
      <c r="N30" s="24">
        <f>_xlfn.IFERROR(IF(OR($C30="",L30="",M30=""),"",INDEX(#REF!,MATCH($C30,#REF!,0),MATCH(M30,#REF!,0))),"")</f>
      </c>
      <c r="O30" s="6"/>
      <c r="P30" s="110"/>
      <c r="Q30" s="24">
        <f>_xlfn.IFERROR(IF(OR($C30="",O30="",P30=""),"",INDEX(#REF!,MATCH($C30,#REF!,0),MATCH(P30,#REF!,0))),"")</f>
      </c>
      <c r="R30" s="9"/>
      <c r="S30" s="117"/>
      <c r="T30" s="14"/>
      <c r="U30" s="9"/>
      <c r="V30" s="117"/>
      <c r="W30" s="7"/>
      <c r="X30" s="79">
        <f t="shared" si="1"/>
      </c>
      <c r="Y30" s="80">
        <f t="shared" si="0"/>
      </c>
      <c r="Z30" s="126">
        <f t="shared" si="2"/>
        <v>0</v>
      </c>
      <c r="AA30" s="126">
        <f t="shared" si="3"/>
        <v>0</v>
      </c>
      <c r="AB30" s="127">
        <f t="shared" si="4"/>
        <v>0</v>
      </c>
      <c r="AC30" s="125">
        <f t="shared" si="5"/>
        <v>0</v>
      </c>
      <c r="AE30" s="37"/>
    </row>
    <row r="31" spans="1:31" ht="13.5">
      <c r="A31" s="76">
        <v>18</v>
      </c>
      <c r="B31" s="148"/>
      <c r="C31" s="20"/>
      <c r="D31" s="77">
        <f>IF($C31="","",VLOOKUP($C31,#REF!,6,0))</f>
      </c>
      <c r="E31" s="78">
        <f>IF($C31="","",VLOOKUP($C31,#REF!,7,0))</f>
      </c>
      <c r="F31" s="103">
        <f>IF($C31="","",VLOOKUP($C31,#REF!,4,0))</f>
      </c>
      <c r="G31" s="104">
        <f>IF($C31="","",VLOOKUP($C31,#REF!,8,0))</f>
      </c>
      <c r="H31" s="105">
        <f>IF($C31="","",VLOOKUP($C31,#REF!,9,0))</f>
      </c>
      <c r="I31" s="6"/>
      <c r="J31" s="110"/>
      <c r="K31" s="24">
        <f>_xlfn.IFERROR(IF(OR($C31="",I31="",J31=""),"",INDEX(#REF!,MATCH($C31,#REF!,0),MATCH(J31,#REF!,0))),"")</f>
      </c>
      <c r="L31" s="8"/>
      <c r="M31" s="110"/>
      <c r="N31" s="24">
        <f>_xlfn.IFERROR(IF(OR($C31="",L31="",M31=""),"",INDEX(#REF!,MATCH($C31,#REF!,0),MATCH(M31,#REF!,0))),"")</f>
      </c>
      <c r="O31" s="6"/>
      <c r="P31" s="110"/>
      <c r="Q31" s="24">
        <f>_xlfn.IFERROR(IF(OR($C31="",O31="",P31=""),"",INDEX(#REF!,MATCH($C31,#REF!,0),MATCH(P31,#REF!,0))),"")</f>
      </c>
      <c r="R31" s="9"/>
      <c r="S31" s="117"/>
      <c r="T31" s="14"/>
      <c r="U31" s="9"/>
      <c r="V31" s="117"/>
      <c r="W31" s="7"/>
      <c r="X31" s="79">
        <f t="shared" si="1"/>
      </c>
      <c r="Y31" s="80">
        <f t="shared" si="0"/>
      </c>
      <c r="Z31" s="126">
        <f t="shared" si="2"/>
        <v>0</v>
      </c>
      <c r="AA31" s="126">
        <f t="shared" si="3"/>
        <v>0</v>
      </c>
      <c r="AB31" s="127">
        <f t="shared" si="4"/>
        <v>0</v>
      </c>
      <c r="AC31" s="125">
        <f t="shared" si="5"/>
        <v>0</v>
      </c>
      <c r="AE31" s="37"/>
    </row>
    <row r="32" spans="1:29" ht="13.5">
      <c r="A32" s="81">
        <v>19</v>
      </c>
      <c r="B32" s="149"/>
      <c r="C32" s="20"/>
      <c r="D32" s="77">
        <f>IF($C32="","",VLOOKUP($C32,#REF!,6,0))</f>
      </c>
      <c r="E32" s="78">
        <f>IF($C32="","",VLOOKUP($C32,#REF!,7,0))</f>
      </c>
      <c r="F32" s="103">
        <f>IF($C32="","",VLOOKUP($C32,#REF!,4,0))</f>
      </c>
      <c r="G32" s="104">
        <f>IF($C32="","",VLOOKUP($C32,#REF!,8,0))</f>
      </c>
      <c r="H32" s="105">
        <f>IF($C32="","",VLOOKUP($C32,#REF!,9,0))</f>
      </c>
      <c r="I32" s="6"/>
      <c r="J32" s="110"/>
      <c r="K32" s="24">
        <f>_xlfn.IFERROR(IF(OR($C32="",I32="",J32=""),"",INDEX(#REF!,MATCH($C32,#REF!,0),MATCH(J32,#REF!,0))),"")</f>
      </c>
      <c r="L32" s="8"/>
      <c r="M32" s="110"/>
      <c r="N32" s="24">
        <f>_xlfn.IFERROR(IF(OR($C32="",L32="",M32=""),"",INDEX(#REF!,MATCH($C32,#REF!,0),MATCH(M32,#REF!,0))),"")</f>
      </c>
      <c r="O32" s="6"/>
      <c r="P32" s="110"/>
      <c r="Q32" s="24">
        <f>_xlfn.IFERROR(IF(OR($C32="",O32="",P32=""),"",INDEX(#REF!,MATCH($C32,#REF!,0),MATCH(P32,#REF!,0))),"")</f>
      </c>
      <c r="R32" s="9"/>
      <c r="S32" s="117"/>
      <c r="T32" s="14"/>
      <c r="U32" s="9"/>
      <c r="V32" s="117"/>
      <c r="W32" s="7"/>
      <c r="X32" s="79">
        <f t="shared" si="1"/>
      </c>
      <c r="Y32" s="80">
        <f t="shared" si="0"/>
      </c>
      <c r="Z32" s="126">
        <f t="shared" si="2"/>
        <v>0</v>
      </c>
      <c r="AA32" s="126">
        <f t="shared" si="3"/>
        <v>0</v>
      </c>
      <c r="AB32" s="127">
        <f t="shared" si="4"/>
        <v>0</v>
      </c>
      <c r="AC32" s="125">
        <f t="shared" si="5"/>
        <v>0</v>
      </c>
    </row>
    <row r="33" spans="1:29" ht="13.5">
      <c r="A33" s="76">
        <v>20</v>
      </c>
      <c r="B33" s="148"/>
      <c r="C33" s="20"/>
      <c r="D33" s="77">
        <f>IF($C33="","",VLOOKUP($C33,#REF!,6,0))</f>
      </c>
      <c r="E33" s="78">
        <f>IF($C33="","",VLOOKUP($C33,#REF!,7,0))</f>
      </c>
      <c r="F33" s="103">
        <f>IF($C33="","",VLOOKUP($C33,#REF!,4,0))</f>
      </c>
      <c r="G33" s="104">
        <f>IF($C33="","",VLOOKUP($C33,#REF!,8,0))</f>
      </c>
      <c r="H33" s="105">
        <f>IF($C33="","",VLOOKUP($C33,#REF!,9,0))</f>
      </c>
      <c r="I33" s="6"/>
      <c r="J33" s="110"/>
      <c r="K33" s="24">
        <f>_xlfn.IFERROR(IF(OR($C33="",I33="",J33=""),"",INDEX(#REF!,MATCH($C33,#REF!,0),MATCH(J33,#REF!,0))),"")</f>
      </c>
      <c r="L33" s="8"/>
      <c r="M33" s="110"/>
      <c r="N33" s="24">
        <f>_xlfn.IFERROR(IF(OR($C33="",L33="",M33=""),"",INDEX(#REF!,MATCH($C33,#REF!,0),MATCH(M33,#REF!,0))),"")</f>
      </c>
      <c r="O33" s="6"/>
      <c r="P33" s="110"/>
      <c r="Q33" s="24">
        <f>_xlfn.IFERROR(IF(OR($C33="",O33="",P33=""),"",INDEX(#REF!,MATCH($C33,#REF!,0),MATCH(P33,#REF!,0))),"")</f>
      </c>
      <c r="R33" s="9"/>
      <c r="S33" s="117"/>
      <c r="T33" s="14"/>
      <c r="U33" s="9"/>
      <c r="V33" s="117"/>
      <c r="W33" s="7"/>
      <c r="X33" s="79">
        <f t="shared" si="1"/>
      </c>
      <c r="Y33" s="80">
        <f t="shared" si="0"/>
      </c>
      <c r="Z33" s="126">
        <f t="shared" si="2"/>
        <v>0</v>
      </c>
      <c r="AA33" s="126">
        <f t="shared" si="3"/>
        <v>0</v>
      </c>
      <c r="AB33" s="127">
        <f t="shared" si="4"/>
        <v>0</v>
      </c>
      <c r="AC33" s="125">
        <f t="shared" si="5"/>
        <v>0</v>
      </c>
    </row>
    <row r="34" spans="1:29" ht="13.5">
      <c r="A34" s="76">
        <v>21</v>
      </c>
      <c r="B34" s="148"/>
      <c r="C34" s="20"/>
      <c r="D34" s="77">
        <f>IF($C34="","",VLOOKUP($C34,#REF!,6,0))</f>
      </c>
      <c r="E34" s="78">
        <f>IF($C34="","",VLOOKUP($C34,#REF!,7,0))</f>
      </c>
      <c r="F34" s="103">
        <f>IF($C34="","",VLOOKUP($C34,#REF!,4,0))</f>
      </c>
      <c r="G34" s="104">
        <f>IF($C34="","",VLOOKUP($C34,#REF!,8,0))</f>
      </c>
      <c r="H34" s="105">
        <f>IF($C34="","",VLOOKUP($C34,#REF!,9,0))</f>
      </c>
      <c r="I34" s="6"/>
      <c r="J34" s="110"/>
      <c r="K34" s="24">
        <f>_xlfn.IFERROR(IF(OR($C34="",I34="",J34=""),"",INDEX(#REF!,MATCH($C34,#REF!,0),MATCH(J34,#REF!,0))),"")</f>
      </c>
      <c r="L34" s="8"/>
      <c r="M34" s="110"/>
      <c r="N34" s="24">
        <f>_xlfn.IFERROR(IF(OR($C34="",L34="",M34=""),"",INDEX(#REF!,MATCH($C34,#REF!,0),MATCH(M34,#REF!,0))),"")</f>
      </c>
      <c r="O34" s="6"/>
      <c r="P34" s="110"/>
      <c r="Q34" s="24">
        <f>_xlfn.IFERROR(IF(OR($C34="",O34="",P34=""),"",INDEX(#REF!,MATCH($C34,#REF!,0),MATCH(P34,#REF!,0))),"")</f>
      </c>
      <c r="R34" s="9"/>
      <c r="S34" s="117"/>
      <c r="T34" s="14"/>
      <c r="U34" s="9"/>
      <c r="V34" s="117"/>
      <c r="W34" s="7"/>
      <c r="X34" s="79">
        <f t="shared" si="1"/>
      </c>
      <c r="Y34" s="80">
        <f t="shared" si="0"/>
      </c>
      <c r="Z34" s="126">
        <f t="shared" si="2"/>
        <v>0</v>
      </c>
      <c r="AA34" s="126">
        <f t="shared" si="3"/>
        <v>0</v>
      </c>
      <c r="AB34" s="127">
        <f t="shared" si="4"/>
        <v>0</v>
      </c>
      <c r="AC34" s="125">
        <f t="shared" si="5"/>
        <v>0</v>
      </c>
    </row>
    <row r="35" spans="1:29" ht="13.5">
      <c r="A35" s="76">
        <v>22</v>
      </c>
      <c r="B35" s="148"/>
      <c r="C35" s="20"/>
      <c r="D35" s="77">
        <f>IF($C35="","",VLOOKUP($C35,#REF!,6,0))</f>
      </c>
      <c r="E35" s="78">
        <f>IF($C35="","",VLOOKUP($C35,#REF!,7,0))</f>
      </c>
      <c r="F35" s="103">
        <f>IF($C35="","",VLOOKUP($C35,#REF!,4,0))</f>
      </c>
      <c r="G35" s="104">
        <f>IF($C35="","",VLOOKUP($C35,#REF!,8,0))</f>
      </c>
      <c r="H35" s="105">
        <f>IF($C35="","",VLOOKUP($C35,#REF!,9,0))</f>
      </c>
      <c r="I35" s="6"/>
      <c r="J35" s="110"/>
      <c r="K35" s="24">
        <f>_xlfn.IFERROR(IF(OR($C35="",I35="",J35=""),"",INDEX(#REF!,MATCH($C35,#REF!,0),MATCH(J35,#REF!,0))),"")</f>
      </c>
      <c r="L35" s="8"/>
      <c r="M35" s="110"/>
      <c r="N35" s="24">
        <f>_xlfn.IFERROR(IF(OR($C35="",L35="",M35=""),"",INDEX(#REF!,MATCH($C35,#REF!,0),MATCH(M35,#REF!,0))),"")</f>
      </c>
      <c r="O35" s="6"/>
      <c r="P35" s="110"/>
      <c r="Q35" s="24">
        <f>_xlfn.IFERROR(IF(OR($C35="",O35="",P35=""),"",INDEX(#REF!,MATCH($C35,#REF!,0),MATCH(P35,#REF!,0))),"")</f>
      </c>
      <c r="R35" s="9"/>
      <c r="S35" s="117"/>
      <c r="T35" s="14"/>
      <c r="U35" s="9"/>
      <c r="V35" s="117"/>
      <c r="W35" s="7"/>
      <c r="X35" s="79">
        <f t="shared" si="1"/>
      </c>
      <c r="Y35" s="80">
        <f t="shared" si="0"/>
      </c>
      <c r="Z35" s="126">
        <f t="shared" si="2"/>
        <v>0</v>
      </c>
      <c r="AA35" s="126">
        <f t="shared" si="3"/>
        <v>0</v>
      </c>
      <c r="AB35" s="127">
        <f t="shared" si="4"/>
        <v>0</v>
      </c>
      <c r="AC35" s="125">
        <f t="shared" si="5"/>
        <v>0</v>
      </c>
    </row>
    <row r="36" spans="1:29" ht="13.5">
      <c r="A36" s="76">
        <v>23</v>
      </c>
      <c r="B36" s="148"/>
      <c r="C36" s="20"/>
      <c r="D36" s="77">
        <f>IF($C36="","",VLOOKUP($C36,#REF!,6,0))</f>
      </c>
      <c r="E36" s="78">
        <f>IF($C36="","",VLOOKUP($C36,#REF!,7,0))</f>
      </c>
      <c r="F36" s="103">
        <f>IF($C36="","",VLOOKUP($C36,#REF!,4,0))</f>
      </c>
      <c r="G36" s="104">
        <f>IF($C36="","",VLOOKUP($C36,#REF!,8,0))</f>
      </c>
      <c r="H36" s="105">
        <f>IF($C36="","",VLOOKUP($C36,#REF!,9,0))</f>
      </c>
      <c r="I36" s="6"/>
      <c r="J36" s="110"/>
      <c r="K36" s="24">
        <f>_xlfn.IFERROR(IF(OR($C36="",I36="",J36=""),"",INDEX(#REF!,MATCH($C36,#REF!,0),MATCH(J36,#REF!,0))),"")</f>
      </c>
      <c r="L36" s="8"/>
      <c r="M36" s="110"/>
      <c r="N36" s="24">
        <f>_xlfn.IFERROR(IF(OR($C36="",L36="",M36=""),"",INDEX(#REF!,MATCH($C36,#REF!,0),MATCH(M36,#REF!,0))),"")</f>
      </c>
      <c r="O36" s="6"/>
      <c r="P36" s="110"/>
      <c r="Q36" s="24">
        <f>_xlfn.IFERROR(IF(OR($C36="",O36="",P36=""),"",INDEX(#REF!,MATCH($C36,#REF!,0),MATCH(P36,#REF!,0))),"")</f>
      </c>
      <c r="R36" s="9"/>
      <c r="S36" s="117"/>
      <c r="T36" s="14"/>
      <c r="U36" s="9"/>
      <c r="V36" s="117"/>
      <c r="W36" s="7"/>
      <c r="X36" s="79">
        <f t="shared" si="1"/>
      </c>
      <c r="Y36" s="80">
        <f t="shared" si="0"/>
      </c>
      <c r="Z36" s="126">
        <f t="shared" si="2"/>
        <v>0</v>
      </c>
      <c r="AA36" s="126">
        <f t="shared" si="3"/>
        <v>0</v>
      </c>
      <c r="AB36" s="127">
        <f t="shared" si="4"/>
        <v>0</v>
      </c>
      <c r="AC36" s="125">
        <f t="shared" si="5"/>
        <v>0</v>
      </c>
    </row>
    <row r="37" spans="1:29" ht="13.5">
      <c r="A37" s="76">
        <v>24</v>
      </c>
      <c r="B37" s="148"/>
      <c r="C37" s="20"/>
      <c r="D37" s="77">
        <f>IF($C37="","",VLOOKUP($C37,#REF!,6,0))</f>
      </c>
      <c r="E37" s="78">
        <f>IF($C37="","",VLOOKUP($C37,#REF!,7,0))</f>
      </c>
      <c r="F37" s="103">
        <f>IF($C37="","",VLOOKUP($C37,#REF!,4,0))</f>
      </c>
      <c r="G37" s="104">
        <f>IF($C37="","",VLOOKUP($C37,#REF!,8,0))</f>
      </c>
      <c r="H37" s="105">
        <f>IF($C37="","",VLOOKUP($C37,#REF!,9,0))</f>
      </c>
      <c r="I37" s="6"/>
      <c r="J37" s="110"/>
      <c r="K37" s="24">
        <f>_xlfn.IFERROR(IF(OR($C37="",I37="",J37=""),"",INDEX(#REF!,MATCH($C37,#REF!,0),MATCH(J37,#REF!,0))),"")</f>
      </c>
      <c r="L37" s="8"/>
      <c r="M37" s="110"/>
      <c r="N37" s="24">
        <f>_xlfn.IFERROR(IF(OR($C37="",L37="",M37=""),"",INDEX(#REF!,MATCH($C37,#REF!,0),MATCH(M37,#REF!,0))),"")</f>
      </c>
      <c r="O37" s="6"/>
      <c r="P37" s="110"/>
      <c r="Q37" s="24">
        <f>_xlfn.IFERROR(IF(OR($C37="",O37="",P37=""),"",INDEX(#REF!,MATCH($C37,#REF!,0),MATCH(P37,#REF!,0))),"")</f>
      </c>
      <c r="R37" s="9"/>
      <c r="S37" s="117"/>
      <c r="T37" s="14"/>
      <c r="U37" s="9"/>
      <c r="V37" s="117"/>
      <c r="W37" s="7"/>
      <c r="X37" s="79">
        <f t="shared" si="1"/>
      </c>
      <c r="Y37" s="80">
        <f t="shared" si="0"/>
      </c>
      <c r="Z37" s="126">
        <f t="shared" si="2"/>
        <v>0</v>
      </c>
      <c r="AA37" s="126">
        <f t="shared" si="3"/>
        <v>0</v>
      </c>
      <c r="AB37" s="127">
        <f t="shared" si="4"/>
        <v>0</v>
      </c>
      <c r="AC37" s="125">
        <f t="shared" si="5"/>
        <v>0</v>
      </c>
    </row>
    <row r="38" spans="1:29" ht="13.5">
      <c r="A38" s="76">
        <v>25</v>
      </c>
      <c r="B38" s="148"/>
      <c r="C38" s="20"/>
      <c r="D38" s="77">
        <f>IF($C38="","",VLOOKUP($C38,#REF!,6,0))</f>
      </c>
      <c r="E38" s="78">
        <f>IF($C38="","",VLOOKUP($C38,#REF!,7,0))</f>
      </c>
      <c r="F38" s="103">
        <f>IF($C38="","",VLOOKUP($C38,#REF!,4,0))</f>
      </c>
      <c r="G38" s="104">
        <f>IF($C38="","",VLOOKUP($C38,#REF!,8,0))</f>
      </c>
      <c r="H38" s="105">
        <f>IF($C38="","",VLOOKUP($C38,#REF!,9,0))</f>
      </c>
      <c r="I38" s="6"/>
      <c r="J38" s="110"/>
      <c r="K38" s="24">
        <f>_xlfn.IFERROR(IF(OR($C38="",I38="",J38=""),"",INDEX(#REF!,MATCH($C38,#REF!,0),MATCH(J38,#REF!,0))),"")</f>
      </c>
      <c r="L38" s="8"/>
      <c r="M38" s="110"/>
      <c r="N38" s="24">
        <f>_xlfn.IFERROR(IF(OR($C38="",L38="",M38=""),"",INDEX(#REF!,MATCH($C38,#REF!,0),MATCH(M38,#REF!,0))),"")</f>
      </c>
      <c r="O38" s="6"/>
      <c r="P38" s="110"/>
      <c r="Q38" s="24">
        <f>_xlfn.IFERROR(IF(OR($C38="",O38="",P38=""),"",INDEX(#REF!,MATCH($C38,#REF!,0),MATCH(P38,#REF!,0))),"")</f>
      </c>
      <c r="R38" s="9"/>
      <c r="S38" s="117"/>
      <c r="T38" s="14"/>
      <c r="U38" s="9"/>
      <c r="V38" s="117"/>
      <c r="W38" s="7"/>
      <c r="X38" s="79">
        <f t="shared" si="1"/>
      </c>
      <c r="Y38" s="80">
        <f t="shared" si="0"/>
      </c>
      <c r="Z38" s="126">
        <f t="shared" si="2"/>
        <v>0</v>
      </c>
      <c r="AA38" s="126">
        <f t="shared" si="3"/>
        <v>0</v>
      </c>
      <c r="AB38" s="127">
        <f t="shared" si="4"/>
        <v>0</v>
      </c>
      <c r="AC38" s="125">
        <f t="shared" si="5"/>
        <v>0</v>
      </c>
    </row>
    <row r="39" spans="1:29" ht="13.5">
      <c r="A39" s="76">
        <v>26</v>
      </c>
      <c r="B39" s="148"/>
      <c r="C39" s="20"/>
      <c r="D39" s="77">
        <f>IF($C39="","",VLOOKUP($C39,#REF!,6,0))</f>
      </c>
      <c r="E39" s="78">
        <f>IF($C39="","",VLOOKUP($C39,#REF!,7,0))</f>
      </c>
      <c r="F39" s="103">
        <f>IF($C39="","",VLOOKUP($C39,#REF!,4,0))</f>
      </c>
      <c r="G39" s="104">
        <f>IF($C39="","",VLOOKUP($C39,#REF!,8,0))</f>
      </c>
      <c r="H39" s="105">
        <f>IF($C39="","",VLOOKUP($C39,#REF!,9,0))</f>
      </c>
      <c r="I39" s="6"/>
      <c r="J39" s="110"/>
      <c r="K39" s="24">
        <f>_xlfn.IFERROR(IF(OR($C39="",I39="",J39=""),"",INDEX(#REF!,MATCH($C39,#REF!,0),MATCH(J39,#REF!,0))),"")</f>
      </c>
      <c r="L39" s="8"/>
      <c r="M39" s="110"/>
      <c r="N39" s="24">
        <f>_xlfn.IFERROR(IF(OR($C39="",L39="",M39=""),"",INDEX(#REF!,MATCH($C39,#REF!,0),MATCH(M39,#REF!,0))),"")</f>
      </c>
      <c r="O39" s="6"/>
      <c r="P39" s="110"/>
      <c r="Q39" s="24">
        <f>_xlfn.IFERROR(IF(OR($C39="",O39="",P39=""),"",INDEX(#REF!,MATCH($C39,#REF!,0),MATCH(P39,#REF!,0))),"")</f>
      </c>
      <c r="R39" s="9"/>
      <c r="S39" s="117"/>
      <c r="T39" s="14"/>
      <c r="U39" s="9"/>
      <c r="V39" s="117"/>
      <c r="W39" s="7"/>
      <c r="X39" s="79">
        <f t="shared" si="1"/>
      </c>
      <c r="Y39" s="80">
        <f t="shared" si="0"/>
      </c>
      <c r="Z39" s="126">
        <f t="shared" si="2"/>
        <v>0</v>
      </c>
      <c r="AA39" s="126">
        <f t="shared" si="3"/>
        <v>0</v>
      </c>
      <c r="AB39" s="127">
        <f t="shared" si="4"/>
        <v>0</v>
      </c>
      <c r="AC39" s="125">
        <f t="shared" si="5"/>
        <v>0</v>
      </c>
    </row>
    <row r="40" spans="1:29" ht="13.5">
      <c r="A40" s="76">
        <v>27</v>
      </c>
      <c r="B40" s="148"/>
      <c r="C40" s="20"/>
      <c r="D40" s="77">
        <f>IF($C40="","",VLOOKUP($C40,#REF!,6,0))</f>
      </c>
      <c r="E40" s="78">
        <f>IF($C40="","",VLOOKUP($C40,#REF!,7,0))</f>
      </c>
      <c r="F40" s="103">
        <f>IF($C40="","",VLOOKUP($C40,#REF!,4,0))</f>
      </c>
      <c r="G40" s="104">
        <f>IF($C40="","",VLOOKUP($C40,#REF!,8,0))</f>
      </c>
      <c r="H40" s="105">
        <f>IF($C40="","",VLOOKUP($C40,#REF!,9,0))</f>
      </c>
      <c r="I40" s="6"/>
      <c r="J40" s="110"/>
      <c r="K40" s="24">
        <f>_xlfn.IFERROR(IF(OR($C40="",I40="",J40=""),"",INDEX(#REF!,MATCH($C40,#REF!,0),MATCH(J40,#REF!,0))),"")</f>
      </c>
      <c r="L40" s="8"/>
      <c r="M40" s="110"/>
      <c r="N40" s="24">
        <f>_xlfn.IFERROR(IF(OR($C40="",L40="",M40=""),"",INDEX(#REF!,MATCH($C40,#REF!,0),MATCH(M40,#REF!,0))),"")</f>
      </c>
      <c r="O40" s="6"/>
      <c r="P40" s="110"/>
      <c r="Q40" s="24">
        <f>_xlfn.IFERROR(IF(OR($C40="",O40="",P40=""),"",INDEX(#REF!,MATCH($C40,#REF!,0),MATCH(P40,#REF!,0))),"")</f>
      </c>
      <c r="R40" s="9"/>
      <c r="S40" s="117"/>
      <c r="T40" s="14"/>
      <c r="U40" s="9"/>
      <c r="V40" s="117"/>
      <c r="W40" s="7"/>
      <c r="X40" s="79">
        <f t="shared" si="1"/>
      </c>
      <c r="Y40" s="80">
        <f t="shared" si="0"/>
      </c>
      <c r="Z40" s="126">
        <f t="shared" si="2"/>
        <v>0</v>
      </c>
      <c r="AA40" s="126">
        <f t="shared" si="3"/>
        <v>0</v>
      </c>
      <c r="AB40" s="127">
        <f t="shared" si="4"/>
        <v>0</v>
      </c>
      <c r="AC40" s="125">
        <f t="shared" si="5"/>
        <v>0</v>
      </c>
    </row>
    <row r="41" spans="1:29" ht="13.5">
      <c r="A41" s="76">
        <v>28</v>
      </c>
      <c r="B41" s="148"/>
      <c r="C41" s="20"/>
      <c r="D41" s="77">
        <f>IF($C41="","",VLOOKUP($C41,#REF!,6,0))</f>
      </c>
      <c r="E41" s="78">
        <f>IF($C41="","",VLOOKUP($C41,#REF!,7,0))</f>
      </c>
      <c r="F41" s="103">
        <f>IF($C41="","",VLOOKUP($C41,#REF!,4,0))</f>
      </c>
      <c r="G41" s="104">
        <f>IF($C41="","",VLOOKUP($C41,#REF!,8,0))</f>
      </c>
      <c r="H41" s="105">
        <f>IF($C41="","",VLOOKUP($C41,#REF!,9,0))</f>
      </c>
      <c r="I41" s="6"/>
      <c r="J41" s="110"/>
      <c r="K41" s="24">
        <f>_xlfn.IFERROR(IF(OR($C41="",I41="",J41=""),"",INDEX(#REF!,MATCH($C41,#REF!,0),MATCH(J41,#REF!,0))),"")</f>
      </c>
      <c r="L41" s="8"/>
      <c r="M41" s="110"/>
      <c r="N41" s="24">
        <f>_xlfn.IFERROR(IF(OR($C41="",L41="",M41=""),"",INDEX(#REF!,MATCH($C41,#REF!,0),MATCH(M41,#REF!,0))),"")</f>
      </c>
      <c r="O41" s="6"/>
      <c r="P41" s="110"/>
      <c r="Q41" s="24">
        <f>_xlfn.IFERROR(IF(OR($C41="",O41="",P41=""),"",INDEX(#REF!,MATCH($C41,#REF!,0),MATCH(P41,#REF!,0))),"")</f>
      </c>
      <c r="R41" s="9"/>
      <c r="S41" s="117"/>
      <c r="T41" s="14"/>
      <c r="U41" s="9"/>
      <c r="V41" s="117"/>
      <c r="W41" s="7"/>
      <c r="X41" s="79">
        <f t="shared" si="1"/>
      </c>
      <c r="Y41" s="80">
        <f t="shared" si="0"/>
      </c>
      <c r="Z41" s="126">
        <f t="shared" si="2"/>
        <v>0</v>
      </c>
      <c r="AA41" s="126">
        <f t="shared" si="3"/>
        <v>0</v>
      </c>
      <c r="AB41" s="127">
        <f t="shared" si="4"/>
        <v>0</v>
      </c>
      <c r="AC41" s="125">
        <f t="shared" si="5"/>
        <v>0</v>
      </c>
    </row>
    <row r="42" spans="1:29" ht="13.5">
      <c r="A42" s="76">
        <v>29</v>
      </c>
      <c r="B42" s="148"/>
      <c r="C42" s="20"/>
      <c r="D42" s="77">
        <f>IF($C42="","",VLOOKUP($C42,#REF!,6,0))</f>
      </c>
      <c r="E42" s="78">
        <f>IF($C42="","",VLOOKUP($C42,#REF!,7,0))</f>
      </c>
      <c r="F42" s="103">
        <f>IF($C42="","",VLOOKUP($C42,#REF!,4,0))</f>
      </c>
      <c r="G42" s="104">
        <f>IF($C42="","",VLOOKUP($C42,#REF!,8,0))</f>
      </c>
      <c r="H42" s="105">
        <f>IF($C42="","",VLOOKUP($C42,#REF!,9,0))</f>
      </c>
      <c r="I42" s="6"/>
      <c r="J42" s="110"/>
      <c r="K42" s="24">
        <f>_xlfn.IFERROR(IF(OR($C42="",I42="",J42=""),"",INDEX(#REF!,MATCH($C42,#REF!,0),MATCH(J42,#REF!,0))),"")</f>
      </c>
      <c r="L42" s="8"/>
      <c r="M42" s="110"/>
      <c r="N42" s="24">
        <f>_xlfn.IFERROR(IF(OR($C42="",L42="",M42=""),"",INDEX(#REF!,MATCH($C42,#REF!,0),MATCH(M42,#REF!,0))),"")</f>
      </c>
      <c r="O42" s="6"/>
      <c r="P42" s="110"/>
      <c r="Q42" s="24">
        <f>_xlfn.IFERROR(IF(OR($C42="",O42="",P42=""),"",INDEX(#REF!,MATCH($C42,#REF!,0),MATCH(P42,#REF!,0))),"")</f>
      </c>
      <c r="R42" s="9"/>
      <c r="S42" s="117"/>
      <c r="T42" s="14"/>
      <c r="U42" s="9"/>
      <c r="V42" s="117"/>
      <c r="W42" s="7"/>
      <c r="X42" s="79">
        <f t="shared" si="1"/>
      </c>
      <c r="Y42" s="80">
        <f t="shared" si="0"/>
      </c>
      <c r="Z42" s="126">
        <f t="shared" si="2"/>
        <v>0</v>
      </c>
      <c r="AA42" s="126">
        <f t="shared" si="3"/>
        <v>0</v>
      </c>
      <c r="AB42" s="127">
        <f t="shared" si="4"/>
        <v>0</v>
      </c>
      <c r="AC42" s="125">
        <f t="shared" si="5"/>
        <v>0</v>
      </c>
    </row>
    <row r="43" spans="1:29" ht="13.5">
      <c r="A43" s="76">
        <v>30</v>
      </c>
      <c r="B43" s="148"/>
      <c r="C43" s="20"/>
      <c r="D43" s="77">
        <f>IF($C43="","",VLOOKUP($C43,#REF!,6,0))</f>
      </c>
      <c r="E43" s="78">
        <f>IF($C43="","",VLOOKUP($C43,#REF!,7,0))</f>
      </c>
      <c r="F43" s="103">
        <f>IF($C43="","",VLOOKUP($C43,#REF!,4,0))</f>
      </c>
      <c r="G43" s="104">
        <f>IF($C43="","",VLOOKUP($C43,#REF!,8,0))</f>
      </c>
      <c r="H43" s="105">
        <f>IF($C43="","",VLOOKUP($C43,#REF!,9,0))</f>
      </c>
      <c r="I43" s="6"/>
      <c r="J43" s="110"/>
      <c r="K43" s="24">
        <f>_xlfn.IFERROR(IF(OR($C43="",I43="",J43=""),"",INDEX(#REF!,MATCH($C43,#REF!,0),MATCH(J43,#REF!,0))),"")</f>
      </c>
      <c r="L43" s="8"/>
      <c r="M43" s="110"/>
      <c r="N43" s="24">
        <f>_xlfn.IFERROR(IF(OR($C43="",L43="",M43=""),"",INDEX(#REF!,MATCH($C43,#REF!,0),MATCH(M43,#REF!,0))),"")</f>
      </c>
      <c r="O43" s="6"/>
      <c r="P43" s="110"/>
      <c r="Q43" s="24">
        <f>_xlfn.IFERROR(IF(OR($C43="",O43="",P43=""),"",INDEX(#REF!,MATCH($C43,#REF!,0),MATCH(P43,#REF!,0))),"")</f>
      </c>
      <c r="R43" s="9"/>
      <c r="S43" s="117"/>
      <c r="T43" s="14"/>
      <c r="U43" s="9"/>
      <c r="V43" s="117"/>
      <c r="W43" s="7"/>
      <c r="X43" s="79">
        <f t="shared" si="1"/>
      </c>
      <c r="Y43" s="80">
        <f t="shared" si="0"/>
      </c>
      <c r="Z43" s="126">
        <f t="shared" si="2"/>
        <v>0</v>
      </c>
      <c r="AA43" s="126">
        <f t="shared" si="3"/>
        <v>0</v>
      </c>
      <c r="AB43" s="127">
        <f t="shared" si="4"/>
        <v>0</v>
      </c>
      <c r="AC43" s="125">
        <f t="shared" si="5"/>
        <v>0</v>
      </c>
    </row>
    <row r="44" spans="1:29" ht="13.5">
      <c r="A44" s="76">
        <v>31</v>
      </c>
      <c r="B44" s="148"/>
      <c r="C44" s="20"/>
      <c r="D44" s="77">
        <f>IF($C44="","",VLOOKUP($C44,#REF!,6,0))</f>
      </c>
      <c r="E44" s="78">
        <f>IF($C44="","",VLOOKUP($C44,#REF!,7,0))</f>
      </c>
      <c r="F44" s="103">
        <f>IF($C44="","",VLOOKUP($C44,#REF!,4,0))</f>
      </c>
      <c r="G44" s="104">
        <f>IF($C44="","",VLOOKUP($C44,#REF!,8,0))</f>
      </c>
      <c r="H44" s="105">
        <f>IF($C44="","",VLOOKUP($C44,#REF!,9,0))</f>
      </c>
      <c r="I44" s="6"/>
      <c r="J44" s="110"/>
      <c r="K44" s="24">
        <f>_xlfn.IFERROR(IF(OR($C44="",I44="",J44=""),"",INDEX(#REF!,MATCH($C44,#REF!,0),MATCH(J44,#REF!,0))),"")</f>
      </c>
      <c r="L44" s="8"/>
      <c r="M44" s="110"/>
      <c r="N44" s="24">
        <f>_xlfn.IFERROR(IF(OR($C44="",L44="",M44=""),"",INDEX(#REF!,MATCH($C44,#REF!,0),MATCH(M44,#REF!,0))),"")</f>
      </c>
      <c r="O44" s="6"/>
      <c r="P44" s="110"/>
      <c r="Q44" s="24">
        <f>_xlfn.IFERROR(IF(OR($C44="",O44="",P44=""),"",INDEX(#REF!,MATCH($C44,#REF!,0),MATCH(P44,#REF!,0))),"")</f>
      </c>
      <c r="R44" s="9"/>
      <c r="S44" s="117"/>
      <c r="T44" s="14"/>
      <c r="U44" s="9"/>
      <c r="V44" s="117"/>
      <c r="W44" s="7"/>
      <c r="X44" s="79">
        <f t="shared" si="1"/>
      </c>
      <c r="Y44" s="80">
        <f t="shared" si="0"/>
      </c>
      <c r="Z44" s="126">
        <f t="shared" si="2"/>
        <v>0</v>
      </c>
      <c r="AA44" s="126">
        <f t="shared" si="3"/>
        <v>0</v>
      </c>
      <c r="AB44" s="127">
        <f t="shared" si="4"/>
        <v>0</v>
      </c>
      <c r="AC44" s="125">
        <f t="shared" si="5"/>
        <v>0</v>
      </c>
    </row>
    <row r="45" spans="1:29" ht="13.5">
      <c r="A45" s="76">
        <v>32</v>
      </c>
      <c r="B45" s="148"/>
      <c r="C45" s="20"/>
      <c r="D45" s="77">
        <f>IF($C45="","",VLOOKUP($C45,#REF!,6,0))</f>
      </c>
      <c r="E45" s="78">
        <f>IF($C45="","",VLOOKUP($C45,#REF!,7,0))</f>
      </c>
      <c r="F45" s="103">
        <f>IF($C45="","",VLOOKUP($C45,#REF!,4,0))</f>
      </c>
      <c r="G45" s="104">
        <f>IF($C45="","",VLOOKUP($C45,#REF!,8,0))</f>
      </c>
      <c r="H45" s="105">
        <f>IF($C45="","",VLOOKUP($C45,#REF!,9,0))</f>
      </c>
      <c r="I45" s="6"/>
      <c r="J45" s="110"/>
      <c r="K45" s="24">
        <f>_xlfn.IFERROR(IF(OR($C45="",I45="",J45=""),"",INDEX(#REF!,MATCH($C45,#REF!,0),MATCH(J45,#REF!,0))),"")</f>
      </c>
      <c r="L45" s="8"/>
      <c r="M45" s="110"/>
      <c r="N45" s="24">
        <f>_xlfn.IFERROR(IF(OR($C45="",L45="",M45=""),"",INDEX(#REF!,MATCH($C45,#REF!,0),MATCH(M45,#REF!,0))),"")</f>
      </c>
      <c r="O45" s="6"/>
      <c r="P45" s="110"/>
      <c r="Q45" s="24">
        <f>_xlfn.IFERROR(IF(OR($C45="",O45="",P45=""),"",INDEX(#REF!,MATCH($C45,#REF!,0),MATCH(P45,#REF!,0))),"")</f>
      </c>
      <c r="R45" s="9"/>
      <c r="S45" s="117"/>
      <c r="T45" s="14"/>
      <c r="U45" s="9"/>
      <c r="V45" s="117"/>
      <c r="W45" s="7"/>
      <c r="X45" s="79">
        <f t="shared" si="1"/>
      </c>
      <c r="Y45" s="80">
        <f t="shared" si="0"/>
      </c>
      <c r="Z45" s="126">
        <f t="shared" si="2"/>
        <v>0</v>
      </c>
      <c r="AA45" s="126">
        <f t="shared" si="3"/>
        <v>0</v>
      </c>
      <c r="AB45" s="127">
        <f t="shared" si="4"/>
        <v>0</v>
      </c>
      <c r="AC45" s="125">
        <f t="shared" si="5"/>
        <v>0</v>
      </c>
    </row>
    <row r="46" spans="1:29" ht="13.5">
      <c r="A46" s="76">
        <v>33</v>
      </c>
      <c r="B46" s="148"/>
      <c r="C46" s="20"/>
      <c r="D46" s="77">
        <f>IF($C46="","",VLOOKUP($C46,#REF!,6,0))</f>
      </c>
      <c r="E46" s="78">
        <f>IF($C46="","",VLOOKUP($C46,#REF!,7,0))</f>
      </c>
      <c r="F46" s="103">
        <f>IF($C46="","",VLOOKUP($C46,#REF!,4,0))</f>
      </c>
      <c r="G46" s="104">
        <f>IF($C46="","",VLOOKUP($C46,#REF!,8,0))</f>
      </c>
      <c r="H46" s="105">
        <f>IF($C46="","",VLOOKUP($C46,#REF!,9,0))</f>
      </c>
      <c r="I46" s="6"/>
      <c r="J46" s="110"/>
      <c r="K46" s="24">
        <f>_xlfn.IFERROR(IF(OR($C46="",I46="",J46=""),"",INDEX(#REF!,MATCH($C46,#REF!,0),MATCH(J46,#REF!,0))),"")</f>
      </c>
      <c r="L46" s="8"/>
      <c r="M46" s="110"/>
      <c r="N46" s="24">
        <f>_xlfn.IFERROR(IF(OR($C46="",L46="",M46=""),"",INDEX(#REF!,MATCH($C46,#REF!,0),MATCH(M46,#REF!,0))),"")</f>
      </c>
      <c r="O46" s="6"/>
      <c r="P46" s="110"/>
      <c r="Q46" s="24">
        <f>_xlfn.IFERROR(IF(OR($C46="",O46="",P46=""),"",INDEX(#REF!,MATCH($C46,#REF!,0),MATCH(P46,#REF!,0))),"")</f>
      </c>
      <c r="R46" s="9"/>
      <c r="S46" s="117"/>
      <c r="T46" s="14"/>
      <c r="U46" s="9"/>
      <c r="V46" s="117"/>
      <c r="W46" s="7"/>
      <c r="X46" s="79">
        <f t="shared" si="1"/>
      </c>
      <c r="Y46" s="80">
        <f t="shared" si="0"/>
      </c>
      <c r="Z46" s="126">
        <f t="shared" si="2"/>
        <v>0</v>
      </c>
      <c r="AA46" s="126">
        <f t="shared" si="3"/>
        <v>0</v>
      </c>
      <c r="AB46" s="127">
        <f t="shared" si="4"/>
        <v>0</v>
      </c>
      <c r="AC46" s="125">
        <f t="shared" si="5"/>
        <v>0</v>
      </c>
    </row>
    <row r="47" spans="1:29" ht="13.5">
      <c r="A47" s="76">
        <v>34</v>
      </c>
      <c r="B47" s="148"/>
      <c r="C47" s="20"/>
      <c r="D47" s="77">
        <f>IF($C47="","",VLOOKUP($C47,#REF!,6,0))</f>
      </c>
      <c r="E47" s="78">
        <f>IF($C47="","",VLOOKUP($C47,#REF!,7,0))</f>
      </c>
      <c r="F47" s="103">
        <f>IF($C47="","",VLOOKUP($C47,#REF!,4,0))</f>
      </c>
      <c r="G47" s="104">
        <f>IF($C47="","",VLOOKUP($C47,#REF!,8,0))</f>
      </c>
      <c r="H47" s="105">
        <f>IF($C47="","",VLOOKUP($C47,#REF!,9,0))</f>
      </c>
      <c r="I47" s="6"/>
      <c r="J47" s="110"/>
      <c r="K47" s="24">
        <f>_xlfn.IFERROR(IF(OR($C47="",I47="",J47=""),"",INDEX(#REF!,MATCH($C47,#REF!,0),MATCH(J47,#REF!,0))),"")</f>
      </c>
      <c r="L47" s="8"/>
      <c r="M47" s="110"/>
      <c r="N47" s="24">
        <f>_xlfn.IFERROR(IF(OR($C47="",L47="",M47=""),"",INDEX(#REF!,MATCH($C47,#REF!,0),MATCH(M47,#REF!,0))),"")</f>
      </c>
      <c r="O47" s="6"/>
      <c r="P47" s="110"/>
      <c r="Q47" s="24">
        <f>_xlfn.IFERROR(IF(OR($C47="",O47="",P47=""),"",INDEX(#REF!,MATCH($C47,#REF!,0),MATCH(P47,#REF!,0))),"")</f>
      </c>
      <c r="R47" s="9"/>
      <c r="S47" s="117"/>
      <c r="T47" s="14"/>
      <c r="U47" s="9"/>
      <c r="V47" s="117"/>
      <c r="W47" s="7"/>
      <c r="X47" s="79">
        <f t="shared" si="1"/>
      </c>
      <c r="Y47" s="80">
        <f t="shared" si="0"/>
      </c>
      <c r="Z47" s="126">
        <f t="shared" si="2"/>
        <v>0</v>
      </c>
      <c r="AA47" s="126">
        <f t="shared" si="3"/>
        <v>0</v>
      </c>
      <c r="AB47" s="127">
        <f t="shared" si="4"/>
        <v>0</v>
      </c>
      <c r="AC47" s="125">
        <f t="shared" si="5"/>
        <v>0</v>
      </c>
    </row>
    <row r="48" spans="1:29" ht="13.5">
      <c r="A48" s="76">
        <v>35</v>
      </c>
      <c r="B48" s="148"/>
      <c r="C48" s="20"/>
      <c r="D48" s="77">
        <f>IF($C48="","",VLOOKUP($C48,#REF!,6,0))</f>
      </c>
      <c r="E48" s="78">
        <f>IF($C48="","",VLOOKUP($C48,#REF!,7,0))</f>
      </c>
      <c r="F48" s="103">
        <f>IF($C48="","",VLOOKUP($C48,#REF!,4,0))</f>
      </c>
      <c r="G48" s="104">
        <f>IF($C48="","",VLOOKUP($C48,#REF!,8,0))</f>
      </c>
      <c r="H48" s="105">
        <f>IF($C48="","",VLOOKUP($C48,#REF!,9,0))</f>
      </c>
      <c r="I48" s="6"/>
      <c r="J48" s="110"/>
      <c r="K48" s="24">
        <f>_xlfn.IFERROR(IF(OR($C48="",I48="",J48=""),"",INDEX(#REF!,MATCH($C48,#REF!,0),MATCH(J48,#REF!,0))),"")</f>
      </c>
      <c r="L48" s="8"/>
      <c r="M48" s="110"/>
      <c r="N48" s="24">
        <f>_xlfn.IFERROR(IF(OR($C48="",L48="",M48=""),"",INDEX(#REF!,MATCH($C48,#REF!,0),MATCH(M48,#REF!,0))),"")</f>
      </c>
      <c r="O48" s="6"/>
      <c r="P48" s="110"/>
      <c r="Q48" s="24">
        <f>_xlfn.IFERROR(IF(OR($C48="",O48="",P48=""),"",INDEX(#REF!,MATCH($C48,#REF!,0),MATCH(P48,#REF!,0))),"")</f>
      </c>
      <c r="R48" s="9"/>
      <c r="S48" s="117"/>
      <c r="T48" s="14"/>
      <c r="U48" s="9"/>
      <c r="V48" s="117"/>
      <c r="W48" s="7"/>
      <c r="X48" s="79">
        <f t="shared" si="1"/>
      </c>
      <c r="Y48" s="80">
        <f t="shared" si="0"/>
      </c>
      <c r="Z48" s="126">
        <f t="shared" si="2"/>
        <v>0</v>
      </c>
      <c r="AA48" s="126">
        <f t="shared" si="3"/>
        <v>0</v>
      </c>
      <c r="AB48" s="127">
        <f t="shared" si="4"/>
        <v>0</v>
      </c>
      <c r="AC48" s="125">
        <f t="shared" si="5"/>
        <v>0</v>
      </c>
    </row>
    <row r="49" spans="1:29" ht="13.5">
      <c r="A49" s="76">
        <v>36</v>
      </c>
      <c r="B49" s="148"/>
      <c r="C49" s="20"/>
      <c r="D49" s="77">
        <f>IF($C49="","",VLOOKUP($C49,#REF!,6,0))</f>
      </c>
      <c r="E49" s="78">
        <f>IF($C49="","",VLOOKUP($C49,#REF!,7,0))</f>
      </c>
      <c r="F49" s="103">
        <f>IF($C49="","",VLOOKUP($C49,#REF!,4,0))</f>
      </c>
      <c r="G49" s="104">
        <f>IF($C49="","",VLOOKUP($C49,#REF!,8,0))</f>
      </c>
      <c r="H49" s="105">
        <f>IF($C49="","",VLOOKUP($C49,#REF!,9,0))</f>
      </c>
      <c r="I49" s="6"/>
      <c r="J49" s="110"/>
      <c r="K49" s="24">
        <f>_xlfn.IFERROR(IF(OR($C49="",I49="",J49=""),"",INDEX(#REF!,MATCH($C49,#REF!,0),MATCH(J49,#REF!,0))),"")</f>
      </c>
      <c r="L49" s="8"/>
      <c r="M49" s="110"/>
      <c r="N49" s="24">
        <f>_xlfn.IFERROR(IF(OR($C49="",L49="",M49=""),"",INDEX(#REF!,MATCH($C49,#REF!,0),MATCH(M49,#REF!,0))),"")</f>
      </c>
      <c r="O49" s="6"/>
      <c r="P49" s="110"/>
      <c r="Q49" s="24">
        <f>_xlfn.IFERROR(IF(OR($C49="",O49="",P49=""),"",INDEX(#REF!,MATCH($C49,#REF!,0),MATCH(P49,#REF!,0))),"")</f>
      </c>
      <c r="R49" s="9"/>
      <c r="S49" s="117"/>
      <c r="T49" s="14"/>
      <c r="U49" s="9"/>
      <c r="V49" s="117"/>
      <c r="W49" s="7"/>
      <c r="X49" s="79">
        <f t="shared" si="1"/>
      </c>
      <c r="Y49" s="80">
        <f t="shared" si="0"/>
      </c>
      <c r="Z49" s="126">
        <f t="shared" si="2"/>
        <v>0</v>
      </c>
      <c r="AA49" s="126">
        <f t="shared" si="3"/>
        <v>0</v>
      </c>
      <c r="AB49" s="127">
        <f t="shared" si="4"/>
        <v>0</v>
      </c>
      <c r="AC49" s="125">
        <f t="shared" si="5"/>
        <v>0</v>
      </c>
    </row>
    <row r="50" spans="1:29" ht="13.5">
      <c r="A50" s="76">
        <v>37</v>
      </c>
      <c r="B50" s="148"/>
      <c r="C50" s="20"/>
      <c r="D50" s="77">
        <f>IF($C50="","",VLOOKUP($C50,#REF!,6,0))</f>
      </c>
      <c r="E50" s="78">
        <f>IF($C50="","",VLOOKUP($C50,#REF!,7,0))</f>
      </c>
      <c r="F50" s="103">
        <f>IF($C50="","",VLOOKUP($C50,#REF!,4,0))</f>
      </c>
      <c r="G50" s="104">
        <f>IF($C50="","",VLOOKUP($C50,#REF!,8,0))</f>
      </c>
      <c r="H50" s="105">
        <f>IF($C50="","",VLOOKUP($C50,#REF!,9,0))</f>
      </c>
      <c r="I50" s="6"/>
      <c r="J50" s="110"/>
      <c r="K50" s="24">
        <f>_xlfn.IFERROR(IF(OR($C50="",I50="",J50=""),"",INDEX(#REF!,MATCH($C50,#REF!,0),MATCH(J50,#REF!,0))),"")</f>
      </c>
      <c r="L50" s="8"/>
      <c r="M50" s="110"/>
      <c r="N50" s="24">
        <f>_xlfn.IFERROR(IF(OR($C50="",L50="",M50=""),"",INDEX(#REF!,MATCH($C50,#REF!,0),MATCH(M50,#REF!,0))),"")</f>
      </c>
      <c r="O50" s="6"/>
      <c r="P50" s="110"/>
      <c r="Q50" s="24">
        <f>_xlfn.IFERROR(IF(OR($C50="",O50="",P50=""),"",INDEX(#REF!,MATCH($C50,#REF!,0),MATCH(P50,#REF!,0))),"")</f>
      </c>
      <c r="R50" s="9"/>
      <c r="S50" s="117"/>
      <c r="T50" s="14"/>
      <c r="U50" s="9"/>
      <c r="V50" s="117"/>
      <c r="W50" s="7"/>
      <c r="X50" s="79">
        <f t="shared" si="1"/>
      </c>
      <c r="Y50" s="80">
        <f t="shared" si="0"/>
      </c>
      <c r="Z50" s="126">
        <f t="shared" si="2"/>
        <v>0</v>
      </c>
      <c r="AA50" s="126">
        <f t="shared" si="3"/>
        <v>0</v>
      </c>
      <c r="AB50" s="127">
        <f t="shared" si="4"/>
        <v>0</v>
      </c>
      <c r="AC50" s="125">
        <f t="shared" si="5"/>
        <v>0</v>
      </c>
    </row>
    <row r="51" spans="1:29" ht="13.5">
      <c r="A51" s="76">
        <v>38</v>
      </c>
      <c r="B51" s="148"/>
      <c r="C51" s="20"/>
      <c r="D51" s="77">
        <f>IF($C51="","",VLOOKUP($C51,#REF!,6,0))</f>
      </c>
      <c r="E51" s="78">
        <f>IF($C51="","",VLOOKUP($C51,#REF!,7,0))</f>
      </c>
      <c r="F51" s="103">
        <f>IF($C51="","",VLOOKUP($C51,#REF!,4,0))</f>
      </c>
      <c r="G51" s="104">
        <f>IF($C51="","",VLOOKUP($C51,#REF!,8,0))</f>
      </c>
      <c r="H51" s="105">
        <f>IF($C51="","",VLOOKUP($C51,#REF!,9,0))</f>
      </c>
      <c r="I51" s="6"/>
      <c r="J51" s="110"/>
      <c r="K51" s="24">
        <f>_xlfn.IFERROR(IF(OR($C51="",I51="",J51=""),"",INDEX(#REF!,MATCH($C51,#REF!,0),MATCH(J51,#REF!,0))),"")</f>
      </c>
      <c r="L51" s="8"/>
      <c r="M51" s="110"/>
      <c r="N51" s="24">
        <f>_xlfn.IFERROR(IF(OR($C51="",L51="",M51=""),"",INDEX(#REF!,MATCH($C51,#REF!,0),MATCH(M51,#REF!,0))),"")</f>
      </c>
      <c r="O51" s="6"/>
      <c r="P51" s="110"/>
      <c r="Q51" s="24">
        <f>_xlfn.IFERROR(IF(OR($C51="",O51="",P51=""),"",INDEX(#REF!,MATCH($C51,#REF!,0),MATCH(P51,#REF!,0))),"")</f>
      </c>
      <c r="R51" s="9"/>
      <c r="S51" s="117"/>
      <c r="T51" s="14"/>
      <c r="U51" s="9"/>
      <c r="V51" s="117"/>
      <c r="W51" s="7"/>
      <c r="X51" s="79">
        <f t="shared" si="1"/>
      </c>
      <c r="Y51" s="80">
        <f t="shared" si="0"/>
      </c>
      <c r="Z51" s="126">
        <f t="shared" si="2"/>
        <v>0</v>
      </c>
      <c r="AA51" s="126">
        <f t="shared" si="3"/>
        <v>0</v>
      </c>
      <c r="AB51" s="127">
        <f t="shared" si="4"/>
        <v>0</v>
      </c>
      <c r="AC51" s="125">
        <f t="shared" si="5"/>
        <v>0</v>
      </c>
    </row>
    <row r="52" spans="1:29" ht="13.5">
      <c r="A52" s="76">
        <v>39</v>
      </c>
      <c r="B52" s="148"/>
      <c r="C52" s="20"/>
      <c r="D52" s="77">
        <f>IF($C52="","",VLOOKUP($C52,#REF!,6,0))</f>
      </c>
      <c r="E52" s="78">
        <f>IF($C52="","",VLOOKUP($C52,#REF!,7,0))</f>
      </c>
      <c r="F52" s="103">
        <f>IF($C52="","",VLOOKUP($C52,#REF!,4,0))</f>
      </c>
      <c r="G52" s="104">
        <f>IF($C52="","",VLOOKUP($C52,#REF!,8,0))</f>
      </c>
      <c r="H52" s="105">
        <f>IF($C52="","",VLOOKUP($C52,#REF!,9,0))</f>
      </c>
      <c r="I52" s="6"/>
      <c r="J52" s="110"/>
      <c r="K52" s="24">
        <f>_xlfn.IFERROR(IF(OR($C52="",I52="",J52=""),"",INDEX(#REF!,MATCH($C52,#REF!,0),MATCH(J52,#REF!,0))),"")</f>
      </c>
      <c r="L52" s="8"/>
      <c r="M52" s="110"/>
      <c r="N52" s="24">
        <f>_xlfn.IFERROR(IF(OR($C52="",L52="",M52=""),"",INDEX(#REF!,MATCH($C52,#REF!,0),MATCH(M52,#REF!,0))),"")</f>
      </c>
      <c r="O52" s="6"/>
      <c r="P52" s="110"/>
      <c r="Q52" s="24">
        <f>_xlfn.IFERROR(IF(OR($C52="",O52="",P52=""),"",INDEX(#REF!,MATCH($C52,#REF!,0),MATCH(P52,#REF!,0))),"")</f>
      </c>
      <c r="R52" s="9"/>
      <c r="S52" s="117"/>
      <c r="T52" s="14"/>
      <c r="U52" s="9"/>
      <c r="V52" s="117"/>
      <c r="W52" s="7"/>
      <c r="X52" s="79">
        <f t="shared" si="1"/>
      </c>
      <c r="Y52" s="80">
        <f t="shared" si="0"/>
      </c>
      <c r="Z52" s="126">
        <f t="shared" si="2"/>
        <v>0</v>
      </c>
      <c r="AA52" s="126">
        <f t="shared" si="3"/>
        <v>0</v>
      </c>
      <c r="AB52" s="127">
        <f t="shared" si="4"/>
        <v>0</v>
      </c>
      <c r="AC52" s="125">
        <f t="shared" si="5"/>
        <v>0</v>
      </c>
    </row>
    <row r="53" spans="1:29" ht="13.5">
      <c r="A53" s="82">
        <v>40</v>
      </c>
      <c r="B53" s="150"/>
      <c r="C53" s="21"/>
      <c r="D53" s="77">
        <f>IF($C53="","",VLOOKUP($C53,#REF!,6,0))</f>
      </c>
      <c r="E53" s="78">
        <f>IF($C53="","",VLOOKUP($C53,#REF!,7,0))</f>
      </c>
      <c r="F53" s="103">
        <f>IF($C53="","",VLOOKUP($C53,#REF!,4,0))</f>
      </c>
      <c r="G53" s="104">
        <f>IF($C53="","",VLOOKUP($C53,#REF!,8,0))</f>
      </c>
      <c r="H53" s="105">
        <f>IF($C53="","",VLOOKUP($C53,#REF!,9,0))</f>
      </c>
      <c r="I53" s="10"/>
      <c r="J53" s="111"/>
      <c r="K53" s="25">
        <f>_xlfn.IFERROR(IF(OR($C53="",I53="",J53=""),"",INDEX(#REF!,MATCH($C53,#REF!,0),MATCH(J53,#REF!,0))),"")</f>
      </c>
      <c r="L53" s="12"/>
      <c r="M53" s="111"/>
      <c r="N53" s="25">
        <f>_xlfn.IFERROR(IF(OR($C53="",L53="",M53=""),"",INDEX(#REF!,MATCH($C53,#REF!,0),MATCH(M53,#REF!,0))),"")</f>
      </c>
      <c r="O53" s="10"/>
      <c r="P53" s="111"/>
      <c r="Q53" s="25">
        <f>_xlfn.IFERROR(IF(OR($C53="",O53="",P53=""),"",INDEX(#REF!,MATCH($C53,#REF!,0),MATCH(P53,#REF!,0))),"")</f>
      </c>
      <c r="R53" s="13"/>
      <c r="S53" s="118"/>
      <c r="T53" s="15"/>
      <c r="U53" s="13"/>
      <c r="V53" s="118"/>
      <c r="W53" s="11"/>
      <c r="X53" s="85">
        <f t="shared" si="1"/>
      </c>
      <c r="Y53" s="86">
        <f t="shared" si="0"/>
      </c>
      <c r="Z53" s="126">
        <f t="shared" si="2"/>
        <v>0</v>
      </c>
      <c r="AA53" s="126">
        <f t="shared" si="3"/>
        <v>0</v>
      </c>
      <c r="AB53" s="127">
        <f t="shared" si="4"/>
        <v>0</v>
      </c>
      <c r="AC53" s="125">
        <f t="shared" si="5"/>
        <v>0</v>
      </c>
    </row>
    <row r="54" spans="1:29" ht="13.5">
      <c r="A54" s="87">
        <v>41</v>
      </c>
      <c r="B54" s="151"/>
      <c r="C54" s="22"/>
      <c r="D54" s="77">
        <f>IF($C54="","",VLOOKUP($C54,#REF!,6,0))</f>
      </c>
      <c r="E54" s="78">
        <f>IF($C54="","",VLOOKUP($C54,#REF!,7,0))</f>
      </c>
      <c r="F54" s="103">
        <f>IF($C54="","",VLOOKUP($C54,#REF!,4,0))</f>
      </c>
      <c r="G54" s="104">
        <f>IF($C54="","",VLOOKUP($C54,#REF!,8,0))</f>
      </c>
      <c r="H54" s="105">
        <f>IF($C54="","",VLOOKUP($C54,#REF!,9,0))</f>
      </c>
      <c r="I54" s="2"/>
      <c r="J54" s="112"/>
      <c r="K54" s="26">
        <f>_xlfn.IFERROR(IF(OR($C54="",I54="",J54=""),"",INDEX(#REF!,MATCH($C54,#REF!,0),MATCH(J54,#REF!,0))),"")</f>
      </c>
      <c r="L54" s="3"/>
      <c r="M54" s="112"/>
      <c r="N54" s="26">
        <f>_xlfn.IFERROR(IF(OR($C54="",L54="",M54=""),"",INDEX(#REF!,MATCH($C54,#REF!,0),MATCH(M54,#REF!,0))),"")</f>
      </c>
      <c r="O54" s="2"/>
      <c r="P54" s="112"/>
      <c r="Q54" s="26">
        <f>_xlfn.IFERROR(IF(OR($C54="",O54="",P54=""),"",INDEX(#REF!,MATCH($C54,#REF!,0),MATCH(P54,#REF!,0))),"")</f>
      </c>
      <c r="R54" s="152"/>
      <c r="S54" s="153"/>
      <c r="T54" s="154"/>
      <c r="U54" s="152"/>
      <c r="V54" s="153"/>
      <c r="W54" s="155"/>
      <c r="X54" s="88">
        <f t="shared" si="1"/>
      </c>
      <c r="Y54" s="89">
        <f t="shared" si="0"/>
      </c>
      <c r="Z54" s="126">
        <f t="shared" si="2"/>
        <v>0</v>
      </c>
      <c r="AA54" s="126">
        <f t="shared" si="3"/>
        <v>0</v>
      </c>
      <c r="AB54" s="127">
        <f t="shared" si="4"/>
        <v>0</v>
      </c>
      <c r="AC54" s="125">
        <f t="shared" si="5"/>
        <v>0</v>
      </c>
    </row>
    <row r="55" spans="1:29" ht="13.5">
      <c r="A55" s="76">
        <v>42</v>
      </c>
      <c r="B55" s="148"/>
      <c r="C55" s="20"/>
      <c r="D55" s="77">
        <f>IF($C55="","",VLOOKUP($C55,#REF!,6,0))</f>
      </c>
      <c r="E55" s="78">
        <f>IF($C55="","",VLOOKUP($C55,#REF!,7,0))</f>
      </c>
      <c r="F55" s="103">
        <f>IF($C55="","",VLOOKUP($C55,#REF!,4,0))</f>
      </c>
      <c r="G55" s="104">
        <f>IF($C55="","",VLOOKUP($C55,#REF!,8,0))</f>
      </c>
      <c r="H55" s="105">
        <f>IF($C55="","",VLOOKUP($C55,#REF!,9,0))</f>
      </c>
      <c r="I55" s="6"/>
      <c r="J55" s="110"/>
      <c r="K55" s="24">
        <f>_xlfn.IFERROR(IF(OR($C55="",I55="",J55=""),"",INDEX(#REF!,MATCH($C55,#REF!,0),MATCH(J55,#REF!,0))),"")</f>
      </c>
      <c r="L55" s="8"/>
      <c r="M55" s="110"/>
      <c r="N55" s="24">
        <f>_xlfn.IFERROR(IF(OR($C55="",L55="",M55=""),"",INDEX(#REF!,MATCH($C55,#REF!,0),MATCH(M55,#REF!,0))),"")</f>
      </c>
      <c r="O55" s="6"/>
      <c r="P55" s="110"/>
      <c r="Q55" s="24">
        <f>_xlfn.IFERROR(IF(OR($C55="",O55="",P55=""),"",INDEX(#REF!,MATCH($C55,#REF!,0),MATCH(P55,#REF!,0))),"")</f>
      </c>
      <c r="R55" s="9"/>
      <c r="S55" s="117"/>
      <c r="T55" s="14"/>
      <c r="U55" s="9"/>
      <c r="V55" s="117"/>
      <c r="W55" s="7"/>
      <c r="X55" s="79">
        <f t="shared" si="1"/>
      </c>
      <c r="Y55" s="80">
        <f t="shared" si="0"/>
      </c>
      <c r="Z55" s="126">
        <f t="shared" si="2"/>
        <v>0</v>
      </c>
      <c r="AA55" s="126">
        <f t="shared" si="3"/>
        <v>0</v>
      </c>
      <c r="AB55" s="127">
        <f t="shared" si="4"/>
        <v>0</v>
      </c>
      <c r="AC55" s="125">
        <f t="shared" si="5"/>
        <v>0</v>
      </c>
    </row>
    <row r="56" spans="1:29" ht="13.5">
      <c r="A56" s="76">
        <v>43</v>
      </c>
      <c r="B56" s="148"/>
      <c r="C56" s="20"/>
      <c r="D56" s="77">
        <f>IF($C56="","",VLOOKUP($C56,#REF!,6,0))</f>
      </c>
      <c r="E56" s="78">
        <f>IF($C56="","",VLOOKUP($C56,#REF!,7,0))</f>
      </c>
      <c r="F56" s="103">
        <f>IF($C56="","",VLOOKUP($C56,#REF!,4,0))</f>
      </c>
      <c r="G56" s="104">
        <f>IF($C56="","",VLOOKUP($C56,#REF!,8,0))</f>
      </c>
      <c r="H56" s="105">
        <f>IF($C56="","",VLOOKUP($C56,#REF!,9,0))</f>
      </c>
      <c r="I56" s="6"/>
      <c r="J56" s="110"/>
      <c r="K56" s="24">
        <f>_xlfn.IFERROR(IF(OR($C56="",I56="",J56=""),"",INDEX(#REF!,MATCH($C56,#REF!,0),MATCH(J56,#REF!,0))),"")</f>
      </c>
      <c r="L56" s="8"/>
      <c r="M56" s="110"/>
      <c r="N56" s="24">
        <f>_xlfn.IFERROR(IF(OR($C56="",L56="",M56=""),"",INDEX(#REF!,MATCH($C56,#REF!,0),MATCH(M56,#REF!,0))),"")</f>
      </c>
      <c r="O56" s="6"/>
      <c r="P56" s="110"/>
      <c r="Q56" s="24">
        <f>_xlfn.IFERROR(IF(OR($C56="",O56="",P56=""),"",INDEX(#REF!,MATCH($C56,#REF!,0),MATCH(P56,#REF!,0))),"")</f>
      </c>
      <c r="R56" s="9"/>
      <c r="S56" s="117"/>
      <c r="T56" s="14"/>
      <c r="U56" s="9"/>
      <c r="V56" s="117"/>
      <c r="W56" s="7"/>
      <c r="X56" s="79">
        <f t="shared" si="1"/>
      </c>
      <c r="Y56" s="80">
        <f t="shared" si="0"/>
      </c>
      <c r="Z56" s="126">
        <f t="shared" si="2"/>
        <v>0</v>
      </c>
      <c r="AA56" s="126">
        <f t="shared" si="3"/>
        <v>0</v>
      </c>
      <c r="AB56" s="127">
        <f t="shared" si="4"/>
        <v>0</v>
      </c>
      <c r="AC56" s="125">
        <f t="shared" si="5"/>
        <v>0</v>
      </c>
    </row>
    <row r="57" spans="1:29" ht="13.5">
      <c r="A57" s="76">
        <v>44</v>
      </c>
      <c r="B57" s="148"/>
      <c r="C57" s="20"/>
      <c r="D57" s="77">
        <f>IF($C57="","",VLOOKUP($C57,#REF!,6,0))</f>
      </c>
      <c r="E57" s="78">
        <f>IF($C57="","",VLOOKUP($C57,#REF!,7,0))</f>
      </c>
      <c r="F57" s="103">
        <f>IF($C57="","",VLOOKUP($C57,#REF!,4,0))</f>
      </c>
      <c r="G57" s="104">
        <f>IF($C57="","",VLOOKUP($C57,#REF!,8,0))</f>
      </c>
      <c r="H57" s="105">
        <f>IF($C57="","",VLOOKUP($C57,#REF!,9,0))</f>
      </c>
      <c r="I57" s="6"/>
      <c r="J57" s="110"/>
      <c r="K57" s="24">
        <f>_xlfn.IFERROR(IF(OR($C57="",I57="",J57=""),"",INDEX(#REF!,MATCH($C57,#REF!,0),MATCH(J57,#REF!,0))),"")</f>
      </c>
      <c r="L57" s="8"/>
      <c r="M57" s="110"/>
      <c r="N57" s="24">
        <f>_xlfn.IFERROR(IF(OR($C57="",L57="",M57=""),"",INDEX(#REF!,MATCH($C57,#REF!,0),MATCH(M57,#REF!,0))),"")</f>
      </c>
      <c r="O57" s="6"/>
      <c r="P57" s="110"/>
      <c r="Q57" s="24">
        <f>_xlfn.IFERROR(IF(OR($C57="",O57="",P57=""),"",INDEX(#REF!,MATCH($C57,#REF!,0),MATCH(P57,#REF!,0))),"")</f>
      </c>
      <c r="R57" s="9"/>
      <c r="S57" s="117"/>
      <c r="T57" s="14"/>
      <c r="U57" s="9"/>
      <c r="V57" s="117"/>
      <c r="W57" s="7"/>
      <c r="X57" s="79">
        <f t="shared" si="1"/>
      </c>
      <c r="Y57" s="80">
        <f t="shared" si="0"/>
      </c>
      <c r="Z57" s="126">
        <f t="shared" si="2"/>
        <v>0</v>
      </c>
      <c r="AA57" s="126">
        <f t="shared" si="3"/>
        <v>0</v>
      </c>
      <c r="AB57" s="127">
        <f t="shared" si="4"/>
        <v>0</v>
      </c>
      <c r="AC57" s="125">
        <f t="shared" si="5"/>
        <v>0</v>
      </c>
    </row>
    <row r="58" spans="1:29" ht="13.5">
      <c r="A58" s="76">
        <v>45</v>
      </c>
      <c r="B58" s="148"/>
      <c r="C58" s="20"/>
      <c r="D58" s="77">
        <f>IF($C58="","",VLOOKUP($C58,#REF!,6,0))</f>
      </c>
      <c r="E58" s="78">
        <f>IF($C58="","",VLOOKUP($C58,#REF!,7,0))</f>
      </c>
      <c r="F58" s="103">
        <f>IF($C58="","",VLOOKUP($C58,#REF!,4,0))</f>
      </c>
      <c r="G58" s="104">
        <f>IF($C58="","",VLOOKUP($C58,#REF!,8,0))</f>
      </c>
      <c r="H58" s="105">
        <f>IF($C58="","",VLOOKUP($C58,#REF!,9,0))</f>
      </c>
      <c r="I58" s="6"/>
      <c r="J58" s="110"/>
      <c r="K58" s="24">
        <f>_xlfn.IFERROR(IF(OR($C58="",I58="",J58=""),"",INDEX(#REF!,MATCH($C58,#REF!,0),MATCH(J58,#REF!,0))),"")</f>
      </c>
      <c r="L58" s="8"/>
      <c r="M58" s="110"/>
      <c r="N58" s="24">
        <f>_xlfn.IFERROR(IF(OR($C58="",L58="",M58=""),"",INDEX(#REF!,MATCH($C58,#REF!,0),MATCH(M58,#REF!,0))),"")</f>
      </c>
      <c r="O58" s="6"/>
      <c r="P58" s="110"/>
      <c r="Q58" s="24">
        <f>_xlfn.IFERROR(IF(OR($C58="",O58="",P58=""),"",INDEX(#REF!,MATCH($C58,#REF!,0),MATCH(P58,#REF!,0))),"")</f>
      </c>
      <c r="R58" s="9"/>
      <c r="S58" s="117"/>
      <c r="T58" s="14"/>
      <c r="U58" s="9"/>
      <c r="V58" s="117"/>
      <c r="W58" s="7"/>
      <c r="X58" s="79">
        <f t="shared" si="1"/>
      </c>
      <c r="Y58" s="80">
        <f t="shared" si="0"/>
      </c>
      <c r="Z58" s="126">
        <f t="shared" si="2"/>
        <v>0</v>
      </c>
      <c r="AA58" s="126">
        <f t="shared" si="3"/>
        <v>0</v>
      </c>
      <c r="AB58" s="127">
        <f t="shared" si="4"/>
        <v>0</v>
      </c>
      <c r="AC58" s="125">
        <f t="shared" si="5"/>
        <v>0</v>
      </c>
    </row>
    <row r="59" spans="1:29" ht="13.5">
      <c r="A59" s="76">
        <v>46</v>
      </c>
      <c r="B59" s="148"/>
      <c r="C59" s="20"/>
      <c r="D59" s="77">
        <f>IF($C59="","",VLOOKUP($C59,#REF!,6,0))</f>
      </c>
      <c r="E59" s="78">
        <f>IF($C59="","",VLOOKUP($C59,#REF!,7,0))</f>
      </c>
      <c r="F59" s="103">
        <f>IF($C59="","",VLOOKUP($C59,#REF!,4,0))</f>
      </c>
      <c r="G59" s="104">
        <f>IF($C59="","",VLOOKUP($C59,#REF!,8,0))</f>
      </c>
      <c r="H59" s="105">
        <f>IF($C59="","",VLOOKUP($C59,#REF!,9,0))</f>
      </c>
      <c r="I59" s="6"/>
      <c r="J59" s="110"/>
      <c r="K59" s="24">
        <f>_xlfn.IFERROR(IF(OR($C59="",I59="",J59=""),"",INDEX(#REF!,MATCH($C59,#REF!,0),MATCH(J59,#REF!,0))),"")</f>
      </c>
      <c r="L59" s="8"/>
      <c r="M59" s="110"/>
      <c r="N59" s="24">
        <f>_xlfn.IFERROR(IF(OR($C59="",L59="",M59=""),"",INDEX(#REF!,MATCH($C59,#REF!,0),MATCH(M59,#REF!,0))),"")</f>
      </c>
      <c r="O59" s="6"/>
      <c r="P59" s="110"/>
      <c r="Q59" s="24">
        <f>_xlfn.IFERROR(IF(OR($C59="",O59="",P59=""),"",INDEX(#REF!,MATCH($C59,#REF!,0),MATCH(P59,#REF!,0))),"")</f>
      </c>
      <c r="R59" s="9"/>
      <c r="S59" s="117"/>
      <c r="T59" s="14"/>
      <c r="U59" s="9"/>
      <c r="V59" s="117"/>
      <c r="W59" s="7"/>
      <c r="X59" s="79">
        <f t="shared" si="1"/>
      </c>
      <c r="Y59" s="80">
        <f t="shared" si="0"/>
      </c>
      <c r="Z59" s="126">
        <f t="shared" si="2"/>
        <v>0</v>
      </c>
      <c r="AA59" s="126">
        <f t="shared" si="3"/>
        <v>0</v>
      </c>
      <c r="AB59" s="127">
        <f t="shared" si="4"/>
        <v>0</v>
      </c>
      <c r="AC59" s="125">
        <f t="shared" si="5"/>
        <v>0</v>
      </c>
    </row>
    <row r="60" spans="1:29" ht="13.5">
      <c r="A60" s="76">
        <v>47</v>
      </c>
      <c r="B60" s="148"/>
      <c r="C60" s="20"/>
      <c r="D60" s="77">
        <f>IF($C60="","",VLOOKUP($C60,#REF!,6,0))</f>
      </c>
      <c r="E60" s="78">
        <f>IF($C60="","",VLOOKUP($C60,#REF!,7,0))</f>
      </c>
      <c r="F60" s="103">
        <f>IF($C60="","",VLOOKUP($C60,#REF!,4,0))</f>
      </c>
      <c r="G60" s="104">
        <f>IF($C60="","",VLOOKUP($C60,#REF!,8,0))</f>
      </c>
      <c r="H60" s="105">
        <f>IF($C60="","",VLOOKUP($C60,#REF!,9,0))</f>
      </c>
      <c r="I60" s="6"/>
      <c r="J60" s="110"/>
      <c r="K60" s="24">
        <f>_xlfn.IFERROR(IF(OR($C60="",I60="",J60=""),"",INDEX(#REF!,MATCH($C60,#REF!,0),MATCH(J60,#REF!,0))),"")</f>
      </c>
      <c r="L60" s="8"/>
      <c r="M60" s="110"/>
      <c r="N60" s="24">
        <f>_xlfn.IFERROR(IF(OR($C60="",L60="",M60=""),"",INDEX(#REF!,MATCH($C60,#REF!,0),MATCH(M60,#REF!,0))),"")</f>
      </c>
      <c r="O60" s="6"/>
      <c r="P60" s="110"/>
      <c r="Q60" s="24">
        <f>_xlfn.IFERROR(IF(OR($C60="",O60="",P60=""),"",INDEX(#REF!,MATCH($C60,#REF!,0),MATCH(P60,#REF!,0))),"")</f>
      </c>
      <c r="R60" s="9"/>
      <c r="S60" s="117"/>
      <c r="T60" s="14"/>
      <c r="U60" s="9"/>
      <c r="V60" s="117"/>
      <c r="W60" s="7"/>
      <c r="X60" s="79">
        <f t="shared" si="1"/>
      </c>
      <c r="Y60" s="80">
        <f t="shared" si="0"/>
      </c>
      <c r="Z60" s="126">
        <f t="shared" si="2"/>
        <v>0</v>
      </c>
      <c r="AA60" s="126">
        <f t="shared" si="3"/>
        <v>0</v>
      </c>
      <c r="AB60" s="127">
        <f t="shared" si="4"/>
        <v>0</v>
      </c>
      <c r="AC60" s="125">
        <f t="shared" si="5"/>
        <v>0</v>
      </c>
    </row>
    <row r="61" spans="1:29" ht="13.5">
      <c r="A61" s="76">
        <v>48</v>
      </c>
      <c r="B61" s="148"/>
      <c r="C61" s="20"/>
      <c r="D61" s="77">
        <f>IF($C61="","",VLOOKUP($C61,#REF!,6,0))</f>
      </c>
      <c r="E61" s="78">
        <f>IF($C61="","",VLOOKUP($C61,#REF!,7,0))</f>
      </c>
      <c r="F61" s="103">
        <f>IF($C61="","",VLOOKUP($C61,#REF!,4,0))</f>
      </c>
      <c r="G61" s="104">
        <f>IF($C61="","",VLOOKUP($C61,#REF!,8,0))</f>
      </c>
      <c r="H61" s="105">
        <f>IF($C61="","",VLOOKUP($C61,#REF!,9,0))</f>
      </c>
      <c r="I61" s="6"/>
      <c r="J61" s="110"/>
      <c r="K61" s="24">
        <f>_xlfn.IFERROR(IF(OR($C61="",I61="",J61=""),"",INDEX(#REF!,MATCH($C61,#REF!,0),MATCH(J61,#REF!,0))),"")</f>
      </c>
      <c r="L61" s="8"/>
      <c r="M61" s="110"/>
      <c r="N61" s="24">
        <f>_xlfn.IFERROR(IF(OR($C61="",L61="",M61=""),"",INDEX(#REF!,MATCH($C61,#REF!,0),MATCH(M61,#REF!,0))),"")</f>
      </c>
      <c r="O61" s="6"/>
      <c r="P61" s="110"/>
      <c r="Q61" s="24">
        <f>_xlfn.IFERROR(IF(OR($C61="",O61="",P61=""),"",INDEX(#REF!,MATCH($C61,#REF!,0),MATCH(P61,#REF!,0))),"")</f>
      </c>
      <c r="R61" s="9"/>
      <c r="S61" s="117"/>
      <c r="T61" s="14"/>
      <c r="U61" s="9"/>
      <c r="V61" s="117"/>
      <c r="W61" s="7"/>
      <c r="X61" s="79">
        <f t="shared" si="1"/>
      </c>
      <c r="Y61" s="80">
        <f t="shared" si="0"/>
      </c>
      <c r="Z61" s="126">
        <f t="shared" si="2"/>
        <v>0</v>
      </c>
      <c r="AA61" s="126">
        <f t="shared" si="3"/>
        <v>0</v>
      </c>
      <c r="AB61" s="127">
        <f t="shared" si="4"/>
        <v>0</v>
      </c>
      <c r="AC61" s="125">
        <f t="shared" si="5"/>
        <v>0</v>
      </c>
    </row>
    <row r="62" spans="1:29" ht="13.5">
      <c r="A62" s="76">
        <v>49</v>
      </c>
      <c r="B62" s="148"/>
      <c r="C62" s="20"/>
      <c r="D62" s="77">
        <f>IF($C62="","",VLOOKUP($C62,#REF!,6,0))</f>
      </c>
      <c r="E62" s="78">
        <f>IF($C62="","",VLOOKUP($C62,#REF!,7,0))</f>
      </c>
      <c r="F62" s="103">
        <f>IF($C62="","",VLOOKUP($C62,#REF!,4,0))</f>
      </c>
      <c r="G62" s="104">
        <f>IF($C62="","",VLOOKUP($C62,#REF!,8,0))</f>
      </c>
      <c r="H62" s="105">
        <f>IF($C62="","",VLOOKUP($C62,#REF!,9,0))</f>
      </c>
      <c r="I62" s="6"/>
      <c r="J62" s="110"/>
      <c r="K62" s="24">
        <f>_xlfn.IFERROR(IF(OR($C62="",I62="",J62=""),"",INDEX(#REF!,MATCH($C62,#REF!,0),MATCH(J62,#REF!,0))),"")</f>
      </c>
      <c r="L62" s="8"/>
      <c r="M62" s="110"/>
      <c r="N62" s="24">
        <f>_xlfn.IFERROR(IF(OR($C62="",L62="",M62=""),"",INDEX(#REF!,MATCH($C62,#REF!,0),MATCH(M62,#REF!,0))),"")</f>
      </c>
      <c r="O62" s="6"/>
      <c r="P62" s="110"/>
      <c r="Q62" s="24">
        <f>_xlfn.IFERROR(IF(OR($C62="",O62="",P62=""),"",INDEX(#REF!,MATCH($C62,#REF!,0),MATCH(P62,#REF!,0))),"")</f>
      </c>
      <c r="R62" s="9"/>
      <c r="S62" s="117"/>
      <c r="T62" s="14"/>
      <c r="U62" s="9"/>
      <c r="V62" s="117"/>
      <c r="W62" s="7"/>
      <c r="X62" s="79">
        <f t="shared" si="1"/>
      </c>
      <c r="Y62" s="80">
        <f t="shared" si="0"/>
      </c>
      <c r="Z62" s="126">
        <f t="shared" si="2"/>
        <v>0</v>
      </c>
      <c r="AA62" s="126">
        <f t="shared" si="3"/>
        <v>0</v>
      </c>
      <c r="AB62" s="127">
        <f t="shared" si="4"/>
        <v>0</v>
      </c>
      <c r="AC62" s="125">
        <f t="shared" si="5"/>
        <v>0</v>
      </c>
    </row>
    <row r="63" spans="1:29" ht="13.5">
      <c r="A63" s="76">
        <v>50</v>
      </c>
      <c r="B63" s="148"/>
      <c r="C63" s="20"/>
      <c r="D63" s="77">
        <f>IF($C63="","",VLOOKUP($C63,#REF!,6,0))</f>
      </c>
      <c r="E63" s="78">
        <f>IF($C63="","",VLOOKUP($C63,#REF!,7,0))</f>
      </c>
      <c r="F63" s="103">
        <f>IF($C63="","",VLOOKUP($C63,#REF!,4,0))</f>
      </c>
      <c r="G63" s="104">
        <f>IF($C63="","",VLOOKUP($C63,#REF!,8,0))</f>
      </c>
      <c r="H63" s="105">
        <f>IF($C63="","",VLOOKUP($C63,#REF!,9,0))</f>
      </c>
      <c r="I63" s="6"/>
      <c r="J63" s="110"/>
      <c r="K63" s="24">
        <f>_xlfn.IFERROR(IF(OR($C63="",I63="",J63=""),"",INDEX(#REF!,MATCH($C63,#REF!,0),MATCH(J63,#REF!,0))),"")</f>
      </c>
      <c r="L63" s="8"/>
      <c r="M63" s="110"/>
      <c r="N63" s="24">
        <f>_xlfn.IFERROR(IF(OR($C63="",L63="",M63=""),"",INDEX(#REF!,MATCH($C63,#REF!,0),MATCH(M63,#REF!,0))),"")</f>
      </c>
      <c r="O63" s="6"/>
      <c r="P63" s="110"/>
      <c r="Q63" s="24">
        <f>_xlfn.IFERROR(IF(OR($C63="",O63="",P63=""),"",INDEX(#REF!,MATCH($C63,#REF!,0),MATCH(P63,#REF!,0))),"")</f>
      </c>
      <c r="R63" s="9"/>
      <c r="S63" s="117"/>
      <c r="T63" s="14"/>
      <c r="U63" s="9"/>
      <c r="V63" s="117"/>
      <c r="W63" s="7"/>
      <c r="X63" s="79">
        <f t="shared" si="1"/>
      </c>
      <c r="Y63" s="80">
        <f t="shared" si="0"/>
      </c>
      <c r="Z63" s="126">
        <f t="shared" si="2"/>
        <v>0</v>
      </c>
      <c r="AA63" s="126">
        <f t="shared" si="3"/>
        <v>0</v>
      </c>
      <c r="AB63" s="127">
        <f t="shared" si="4"/>
        <v>0</v>
      </c>
      <c r="AC63" s="125">
        <f t="shared" si="5"/>
        <v>0</v>
      </c>
    </row>
    <row r="64" spans="1:29" ht="13.5">
      <c r="A64" s="76">
        <v>51</v>
      </c>
      <c r="B64" s="148"/>
      <c r="C64" s="20"/>
      <c r="D64" s="77">
        <f>IF($C64="","",VLOOKUP($C64,#REF!,6,0))</f>
      </c>
      <c r="E64" s="78">
        <f>IF($C64="","",VLOOKUP($C64,#REF!,7,0))</f>
      </c>
      <c r="F64" s="103">
        <f>IF($C64="","",VLOOKUP($C64,#REF!,4,0))</f>
      </c>
      <c r="G64" s="104">
        <f>IF($C64="","",VLOOKUP($C64,#REF!,8,0))</f>
      </c>
      <c r="H64" s="105">
        <f>IF($C64="","",VLOOKUP($C64,#REF!,9,0))</f>
      </c>
      <c r="I64" s="6"/>
      <c r="J64" s="110"/>
      <c r="K64" s="24">
        <f>_xlfn.IFERROR(IF(OR($C64="",I64="",J64=""),"",INDEX(#REF!,MATCH($C64,#REF!,0),MATCH(J64,#REF!,0))),"")</f>
      </c>
      <c r="L64" s="8"/>
      <c r="M64" s="110"/>
      <c r="N64" s="24">
        <f>_xlfn.IFERROR(IF(OR($C64="",L64="",M64=""),"",INDEX(#REF!,MATCH($C64,#REF!,0),MATCH(M64,#REF!,0))),"")</f>
      </c>
      <c r="O64" s="6"/>
      <c r="P64" s="110"/>
      <c r="Q64" s="24">
        <f>_xlfn.IFERROR(IF(OR($C64="",O64="",P64=""),"",INDEX(#REF!,MATCH($C64,#REF!,0),MATCH(P64,#REF!,0))),"")</f>
      </c>
      <c r="R64" s="9"/>
      <c r="S64" s="117"/>
      <c r="T64" s="14"/>
      <c r="U64" s="9"/>
      <c r="V64" s="117"/>
      <c r="W64" s="7"/>
      <c r="X64" s="79">
        <f t="shared" si="1"/>
      </c>
      <c r="Y64" s="80">
        <f t="shared" si="0"/>
      </c>
      <c r="Z64" s="126">
        <f t="shared" si="2"/>
        <v>0</v>
      </c>
      <c r="AA64" s="126">
        <f t="shared" si="3"/>
        <v>0</v>
      </c>
      <c r="AB64" s="127">
        <f t="shared" si="4"/>
        <v>0</v>
      </c>
      <c r="AC64" s="125">
        <f t="shared" si="5"/>
        <v>0</v>
      </c>
    </row>
    <row r="65" spans="1:29" ht="13.5">
      <c r="A65" s="76">
        <v>52</v>
      </c>
      <c r="B65" s="148"/>
      <c r="C65" s="20"/>
      <c r="D65" s="77">
        <f>IF($C65="","",VLOOKUP($C65,#REF!,6,0))</f>
      </c>
      <c r="E65" s="78">
        <f>IF($C65="","",VLOOKUP($C65,#REF!,7,0))</f>
      </c>
      <c r="F65" s="103">
        <f>IF($C65="","",VLOOKUP($C65,#REF!,4,0))</f>
      </c>
      <c r="G65" s="104">
        <f>IF($C65="","",VLOOKUP($C65,#REF!,8,0))</f>
      </c>
      <c r="H65" s="105">
        <f>IF($C65="","",VLOOKUP($C65,#REF!,9,0))</f>
      </c>
      <c r="I65" s="6"/>
      <c r="J65" s="110"/>
      <c r="K65" s="24">
        <f>_xlfn.IFERROR(IF(OR($C65="",I65="",J65=""),"",INDEX(#REF!,MATCH($C65,#REF!,0),MATCH(J65,#REF!,0))),"")</f>
      </c>
      <c r="L65" s="8"/>
      <c r="M65" s="110"/>
      <c r="N65" s="24">
        <f>_xlfn.IFERROR(IF(OR($C65="",L65="",M65=""),"",INDEX(#REF!,MATCH($C65,#REF!,0),MATCH(M65,#REF!,0))),"")</f>
      </c>
      <c r="O65" s="6"/>
      <c r="P65" s="110"/>
      <c r="Q65" s="24">
        <f>_xlfn.IFERROR(IF(OR($C65="",O65="",P65=""),"",INDEX(#REF!,MATCH($C65,#REF!,0),MATCH(P65,#REF!,0))),"")</f>
      </c>
      <c r="R65" s="9"/>
      <c r="S65" s="117"/>
      <c r="T65" s="14"/>
      <c r="U65" s="9"/>
      <c r="V65" s="117"/>
      <c r="W65" s="7"/>
      <c r="X65" s="79">
        <f t="shared" si="1"/>
      </c>
      <c r="Y65" s="80">
        <f t="shared" si="0"/>
      </c>
      <c r="Z65" s="126">
        <f t="shared" si="2"/>
        <v>0</v>
      </c>
      <c r="AA65" s="126">
        <f t="shared" si="3"/>
        <v>0</v>
      </c>
      <c r="AB65" s="127">
        <f t="shared" si="4"/>
        <v>0</v>
      </c>
      <c r="AC65" s="125">
        <f t="shared" si="5"/>
        <v>0</v>
      </c>
    </row>
    <row r="66" spans="1:29" ht="13.5">
      <c r="A66" s="76">
        <v>53</v>
      </c>
      <c r="B66" s="148"/>
      <c r="C66" s="20"/>
      <c r="D66" s="77">
        <f>IF($C66="","",VLOOKUP($C66,#REF!,6,0))</f>
      </c>
      <c r="E66" s="78">
        <f>IF($C66="","",VLOOKUP($C66,#REF!,7,0))</f>
      </c>
      <c r="F66" s="103">
        <f>IF($C66="","",VLOOKUP($C66,#REF!,4,0))</f>
      </c>
      <c r="G66" s="104">
        <f>IF($C66="","",VLOOKUP($C66,#REF!,8,0))</f>
      </c>
      <c r="H66" s="105">
        <f>IF($C66="","",VLOOKUP($C66,#REF!,9,0))</f>
      </c>
      <c r="I66" s="6"/>
      <c r="J66" s="110"/>
      <c r="K66" s="24">
        <f>_xlfn.IFERROR(IF(OR($C66="",I66="",J66=""),"",INDEX(#REF!,MATCH($C66,#REF!,0),MATCH(J66,#REF!,0))),"")</f>
      </c>
      <c r="L66" s="8"/>
      <c r="M66" s="110"/>
      <c r="N66" s="24">
        <f>_xlfn.IFERROR(IF(OR($C66="",L66="",M66=""),"",INDEX(#REF!,MATCH($C66,#REF!,0),MATCH(M66,#REF!,0))),"")</f>
      </c>
      <c r="O66" s="6"/>
      <c r="P66" s="110"/>
      <c r="Q66" s="24">
        <f>_xlfn.IFERROR(IF(OR($C66="",O66="",P66=""),"",INDEX(#REF!,MATCH($C66,#REF!,0),MATCH(P66,#REF!,0))),"")</f>
      </c>
      <c r="R66" s="9"/>
      <c r="S66" s="117"/>
      <c r="T66" s="14"/>
      <c r="U66" s="9"/>
      <c r="V66" s="117"/>
      <c r="W66" s="7"/>
      <c r="X66" s="79">
        <f t="shared" si="1"/>
      </c>
      <c r="Y66" s="80">
        <f t="shared" si="0"/>
      </c>
      <c r="Z66" s="126">
        <f t="shared" si="2"/>
        <v>0</v>
      </c>
      <c r="AA66" s="126">
        <f t="shared" si="3"/>
        <v>0</v>
      </c>
      <c r="AB66" s="127">
        <f t="shared" si="4"/>
        <v>0</v>
      </c>
      <c r="AC66" s="125">
        <f t="shared" si="5"/>
        <v>0</v>
      </c>
    </row>
    <row r="67" spans="1:29" ht="13.5">
      <c r="A67" s="76">
        <v>54</v>
      </c>
      <c r="B67" s="148"/>
      <c r="C67" s="20"/>
      <c r="D67" s="77">
        <f>IF($C67="","",VLOOKUP($C67,#REF!,6,0))</f>
      </c>
      <c r="E67" s="78">
        <f>IF($C67="","",VLOOKUP($C67,#REF!,7,0))</f>
      </c>
      <c r="F67" s="103">
        <f>IF($C67="","",VLOOKUP($C67,#REF!,4,0))</f>
      </c>
      <c r="G67" s="104">
        <f>IF($C67="","",VLOOKUP($C67,#REF!,8,0))</f>
      </c>
      <c r="H67" s="105">
        <f>IF($C67="","",VLOOKUP($C67,#REF!,9,0))</f>
      </c>
      <c r="I67" s="6"/>
      <c r="J67" s="110"/>
      <c r="K67" s="24">
        <f>_xlfn.IFERROR(IF(OR($C67="",I67="",J67=""),"",INDEX(#REF!,MATCH($C67,#REF!,0),MATCH(J67,#REF!,0))),"")</f>
      </c>
      <c r="L67" s="8"/>
      <c r="M67" s="110"/>
      <c r="N67" s="24">
        <f>_xlfn.IFERROR(IF(OR($C67="",L67="",M67=""),"",INDEX(#REF!,MATCH($C67,#REF!,0),MATCH(M67,#REF!,0))),"")</f>
      </c>
      <c r="O67" s="6"/>
      <c r="P67" s="110"/>
      <c r="Q67" s="24">
        <f>_xlfn.IFERROR(IF(OR($C67="",O67="",P67=""),"",INDEX(#REF!,MATCH($C67,#REF!,0),MATCH(P67,#REF!,0))),"")</f>
      </c>
      <c r="R67" s="9"/>
      <c r="S67" s="117"/>
      <c r="T67" s="14"/>
      <c r="U67" s="9"/>
      <c r="V67" s="117"/>
      <c r="W67" s="7"/>
      <c r="X67" s="79">
        <f t="shared" si="1"/>
      </c>
      <c r="Y67" s="80">
        <f t="shared" si="0"/>
      </c>
      <c r="Z67" s="126">
        <f t="shared" si="2"/>
        <v>0</v>
      </c>
      <c r="AA67" s="126">
        <f t="shared" si="3"/>
        <v>0</v>
      </c>
      <c r="AB67" s="127">
        <f t="shared" si="4"/>
        <v>0</v>
      </c>
      <c r="AC67" s="125">
        <f t="shared" si="5"/>
        <v>0</v>
      </c>
    </row>
    <row r="68" spans="1:29" ht="13.5">
      <c r="A68" s="76">
        <v>55</v>
      </c>
      <c r="B68" s="148"/>
      <c r="C68" s="20"/>
      <c r="D68" s="77">
        <f>IF($C68="","",VLOOKUP($C68,#REF!,6,0))</f>
      </c>
      <c r="E68" s="78">
        <f>IF($C68="","",VLOOKUP($C68,#REF!,7,0))</f>
      </c>
      <c r="F68" s="103">
        <f>IF($C68="","",VLOOKUP($C68,#REF!,4,0))</f>
      </c>
      <c r="G68" s="104">
        <f>IF($C68="","",VLOOKUP($C68,#REF!,8,0))</f>
      </c>
      <c r="H68" s="105">
        <f>IF($C68="","",VLOOKUP($C68,#REF!,9,0))</f>
      </c>
      <c r="I68" s="6"/>
      <c r="J68" s="110"/>
      <c r="K68" s="24">
        <f>_xlfn.IFERROR(IF(OR($C68="",I68="",J68=""),"",INDEX(#REF!,MATCH($C68,#REF!,0),MATCH(J68,#REF!,0))),"")</f>
      </c>
      <c r="L68" s="8"/>
      <c r="M68" s="110"/>
      <c r="N68" s="24">
        <f>_xlfn.IFERROR(IF(OR($C68="",L68="",M68=""),"",INDEX(#REF!,MATCH($C68,#REF!,0),MATCH(M68,#REF!,0))),"")</f>
      </c>
      <c r="O68" s="6"/>
      <c r="P68" s="110"/>
      <c r="Q68" s="24">
        <f>_xlfn.IFERROR(IF(OR($C68="",O68="",P68=""),"",INDEX(#REF!,MATCH($C68,#REF!,0),MATCH(P68,#REF!,0))),"")</f>
      </c>
      <c r="R68" s="9"/>
      <c r="S68" s="117"/>
      <c r="T68" s="14"/>
      <c r="U68" s="9"/>
      <c r="V68" s="117"/>
      <c r="W68" s="7"/>
      <c r="X68" s="79">
        <f t="shared" si="1"/>
      </c>
      <c r="Y68" s="80">
        <f t="shared" si="0"/>
      </c>
      <c r="Z68" s="126">
        <f t="shared" si="2"/>
        <v>0</v>
      </c>
      <c r="AA68" s="126">
        <f t="shared" si="3"/>
        <v>0</v>
      </c>
      <c r="AB68" s="127">
        <f t="shared" si="4"/>
        <v>0</v>
      </c>
      <c r="AC68" s="125">
        <f t="shared" si="5"/>
        <v>0</v>
      </c>
    </row>
    <row r="69" spans="1:29" ht="13.5">
      <c r="A69" s="76">
        <v>56</v>
      </c>
      <c r="B69" s="148"/>
      <c r="C69" s="20"/>
      <c r="D69" s="77">
        <f>IF($C69="","",VLOOKUP($C69,#REF!,6,0))</f>
      </c>
      <c r="E69" s="78">
        <f>IF($C69="","",VLOOKUP($C69,#REF!,7,0))</f>
      </c>
      <c r="F69" s="103">
        <f>IF($C69="","",VLOOKUP($C69,#REF!,4,0))</f>
      </c>
      <c r="G69" s="104">
        <f>IF($C69="","",VLOOKUP($C69,#REF!,8,0))</f>
      </c>
      <c r="H69" s="105">
        <f>IF($C69="","",VLOOKUP($C69,#REF!,9,0))</f>
      </c>
      <c r="I69" s="6"/>
      <c r="J69" s="110"/>
      <c r="K69" s="24">
        <f>_xlfn.IFERROR(IF(OR($C69="",I69="",J69=""),"",INDEX(#REF!,MATCH($C69,#REF!,0),MATCH(J69,#REF!,0))),"")</f>
      </c>
      <c r="L69" s="8"/>
      <c r="M69" s="110"/>
      <c r="N69" s="24">
        <f>_xlfn.IFERROR(IF(OR($C69="",L69="",M69=""),"",INDEX(#REF!,MATCH($C69,#REF!,0),MATCH(M69,#REF!,0))),"")</f>
      </c>
      <c r="O69" s="6"/>
      <c r="P69" s="110"/>
      <c r="Q69" s="24">
        <f>_xlfn.IFERROR(IF(OR($C69="",O69="",P69=""),"",INDEX(#REF!,MATCH($C69,#REF!,0),MATCH(P69,#REF!,0))),"")</f>
      </c>
      <c r="R69" s="9"/>
      <c r="S69" s="117"/>
      <c r="T69" s="14"/>
      <c r="U69" s="9"/>
      <c r="V69" s="117"/>
      <c r="W69" s="7"/>
      <c r="X69" s="79">
        <f t="shared" si="1"/>
      </c>
      <c r="Y69" s="80">
        <f t="shared" si="0"/>
      </c>
      <c r="Z69" s="126">
        <f t="shared" si="2"/>
        <v>0</v>
      </c>
      <c r="AA69" s="126">
        <f t="shared" si="3"/>
        <v>0</v>
      </c>
      <c r="AB69" s="127">
        <f t="shared" si="4"/>
        <v>0</v>
      </c>
      <c r="AC69" s="125">
        <f t="shared" si="5"/>
        <v>0</v>
      </c>
    </row>
    <row r="70" spans="1:29" ht="13.5">
      <c r="A70" s="76">
        <v>57</v>
      </c>
      <c r="B70" s="148"/>
      <c r="C70" s="20"/>
      <c r="D70" s="77">
        <f>IF($C70="","",VLOOKUP($C70,#REF!,6,0))</f>
      </c>
      <c r="E70" s="78">
        <f>IF($C70="","",VLOOKUP($C70,#REF!,7,0))</f>
      </c>
      <c r="F70" s="103">
        <f>IF($C70="","",VLOOKUP($C70,#REF!,4,0))</f>
      </c>
      <c r="G70" s="104">
        <f>IF($C70="","",VLOOKUP($C70,#REF!,8,0))</f>
      </c>
      <c r="H70" s="105">
        <f>IF($C70="","",VLOOKUP($C70,#REF!,9,0))</f>
      </c>
      <c r="I70" s="6"/>
      <c r="J70" s="110"/>
      <c r="K70" s="24">
        <f>_xlfn.IFERROR(IF(OR($C70="",I70="",J70=""),"",INDEX(#REF!,MATCH($C70,#REF!,0),MATCH(J70,#REF!,0))),"")</f>
      </c>
      <c r="L70" s="8"/>
      <c r="M70" s="110"/>
      <c r="N70" s="24">
        <f>_xlfn.IFERROR(IF(OR($C70="",L70="",M70=""),"",INDEX(#REF!,MATCH($C70,#REF!,0),MATCH(M70,#REF!,0))),"")</f>
      </c>
      <c r="O70" s="6"/>
      <c r="P70" s="110"/>
      <c r="Q70" s="24">
        <f>_xlfn.IFERROR(IF(OR($C70="",O70="",P70=""),"",INDEX(#REF!,MATCH($C70,#REF!,0),MATCH(P70,#REF!,0))),"")</f>
      </c>
      <c r="R70" s="9"/>
      <c r="S70" s="117"/>
      <c r="T70" s="14"/>
      <c r="U70" s="9"/>
      <c r="V70" s="117"/>
      <c r="W70" s="7"/>
      <c r="X70" s="79">
        <f t="shared" si="1"/>
      </c>
      <c r="Y70" s="80">
        <f t="shared" si="0"/>
      </c>
      <c r="Z70" s="126">
        <f t="shared" si="2"/>
        <v>0</v>
      </c>
      <c r="AA70" s="126">
        <f t="shared" si="3"/>
        <v>0</v>
      </c>
      <c r="AB70" s="127">
        <f t="shared" si="4"/>
        <v>0</v>
      </c>
      <c r="AC70" s="125">
        <f t="shared" si="5"/>
        <v>0</v>
      </c>
    </row>
    <row r="71" spans="1:29" ht="13.5">
      <c r="A71" s="76">
        <v>58</v>
      </c>
      <c r="B71" s="148"/>
      <c r="C71" s="20"/>
      <c r="D71" s="77">
        <f>IF($C71="","",VLOOKUP($C71,#REF!,6,0))</f>
      </c>
      <c r="E71" s="78">
        <f>IF($C71="","",VLOOKUP($C71,#REF!,7,0))</f>
      </c>
      <c r="F71" s="103">
        <f>IF($C71="","",VLOOKUP($C71,#REF!,4,0))</f>
      </c>
      <c r="G71" s="104">
        <f>IF($C71="","",VLOOKUP($C71,#REF!,8,0))</f>
      </c>
      <c r="H71" s="105">
        <f>IF($C71="","",VLOOKUP($C71,#REF!,9,0))</f>
      </c>
      <c r="I71" s="6"/>
      <c r="J71" s="110"/>
      <c r="K71" s="24">
        <f>_xlfn.IFERROR(IF(OR($C71="",I71="",J71=""),"",INDEX(#REF!,MATCH($C71,#REF!,0),MATCH(J71,#REF!,0))),"")</f>
      </c>
      <c r="L71" s="8"/>
      <c r="M71" s="110"/>
      <c r="N71" s="24">
        <f>_xlfn.IFERROR(IF(OR($C71="",L71="",M71=""),"",INDEX(#REF!,MATCH($C71,#REF!,0),MATCH(M71,#REF!,0))),"")</f>
      </c>
      <c r="O71" s="6"/>
      <c r="P71" s="110"/>
      <c r="Q71" s="24">
        <f>_xlfn.IFERROR(IF(OR($C71="",O71="",P71=""),"",INDEX(#REF!,MATCH($C71,#REF!,0),MATCH(P71,#REF!,0))),"")</f>
      </c>
      <c r="R71" s="9"/>
      <c r="S71" s="117"/>
      <c r="T71" s="14"/>
      <c r="U71" s="9"/>
      <c r="V71" s="117"/>
      <c r="W71" s="7"/>
      <c r="X71" s="79">
        <f t="shared" si="1"/>
      </c>
      <c r="Y71" s="80">
        <f t="shared" si="0"/>
      </c>
      <c r="Z71" s="126">
        <f t="shared" si="2"/>
        <v>0</v>
      </c>
      <c r="AA71" s="126">
        <f t="shared" si="3"/>
        <v>0</v>
      </c>
      <c r="AB71" s="127">
        <f t="shared" si="4"/>
        <v>0</v>
      </c>
      <c r="AC71" s="125">
        <f t="shared" si="5"/>
        <v>0</v>
      </c>
    </row>
    <row r="72" spans="1:29" ht="13.5">
      <c r="A72" s="76">
        <v>59</v>
      </c>
      <c r="B72" s="148"/>
      <c r="C72" s="20"/>
      <c r="D72" s="77">
        <f>IF($C72="","",VLOOKUP($C72,#REF!,6,0))</f>
      </c>
      <c r="E72" s="78">
        <f>IF($C72="","",VLOOKUP($C72,#REF!,7,0))</f>
      </c>
      <c r="F72" s="103">
        <f>IF($C72="","",VLOOKUP($C72,#REF!,4,0))</f>
      </c>
      <c r="G72" s="104">
        <f>IF($C72="","",VLOOKUP($C72,#REF!,8,0))</f>
      </c>
      <c r="H72" s="105">
        <f>IF($C72="","",VLOOKUP($C72,#REF!,9,0))</f>
      </c>
      <c r="I72" s="6"/>
      <c r="J72" s="110"/>
      <c r="K72" s="24">
        <f>_xlfn.IFERROR(IF(OR($C72="",I72="",J72=""),"",INDEX(#REF!,MATCH($C72,#REF!,0),MATCH(J72,#REF!,0))),"")</f>
      </c>
      <c r="L72" s="8"/>
      <c r="M72" s="110"/>
      <c r="N72" s="24">
        <f>_xlfn.IFERROR(IF(OR($C72="",L72="",M72=""),"",INDEX(#REF!,MATCH($C72,#REF!,0),MATCH(M72,#REF!,0))),"")</f>
      </c>
      <c r="O72" s="6"/>
      <c r="P72" s="110"/>
      <c r="Q72" s="24">
        <f>_xlfn.IFERROR(IF(OR($C72="",O72="",P72=""),"",INDEX(#REF!,MATCH($C72,#REF!,0),MATCH(P72,#REF!,0))),"")</f>
      </c>
      <c r="R72" s="9"/>
      <c r="S72" s="117"/>
      <c r="T72" s="14"/>
      <c r="U72" s="9"/>
      <c r="V72" s="117"/>
      <c r="W72" s="7"/>
      <c r="X72" s="79">
        <f t="shared" si="1"/>
      </c>
      <c r="Y72" s="80">
        <f t="shared" si="0"/>
      </c>
      <c r="Z72" s="126">
        <f t="shared" si="2"/>
        <v>0</v>
      </c>
      <c r="AA72" s="126">
        <f t="shared" si="3"/>
        <v>0</v>
      </c>
      <c r="AB72" s="127">
        <f t="shared" si="4"/>
        <v>0</v>
      </c>
      <c r="AC72" s="125">
        <f t="shared" si="5"/>
        <v>0</v>
      </c>
    </row>
    <row r="73" spans="1:29" ht="13.5">
      <c r="A73" s="76">
        <v>60</v>
      </c>
      <c r="B73" s="148"/>
      <c r="C73" s="20"/>
      <c r="D73" s="77">
        <f>IF($C73="","",VLOOKUP($C73,#REF!,6,0))</f>
      </c>
      <c r="E73" s="78">
        <f>IF($C73="","",VLOOKUP($C73,#REF!,7,0))</f>
      </c>
      <c r="F73" s="103">
        <f>IF($C73="","",VLOOKUP($C73,#REF!,4,0))</f>
      </c>
      <c r="G73" s="104">
        <f>IF($C73="","",VLOOKUP($C73,#REF!,8,0))</f>
      </c>
      <c r="H73" s="105">
        <f>IF($C73="","",VLOOKUP($C73,#REF!,9,0))</f>
      </c>
      <c r="I73" s="6"/>
      <c r="J73" s="110"/>
      <c r="K73" s="24">
        <f>_xlfn.IFERROR(IF(OR($C73="",I73="",J73=""),"",INDEX(#REF!,MATCH($C73,#REF!,0),MATCH(J73,#REF!,0))),"")</f>
      </c>
      <c r="L73" s="8"/>
      <c r="M73" s="110"/>
      <c r="N73" s="24">
        <f>_xlfn.IFERROR(IF(OR($C73="",L73="",M73=""),"",INDEX(#REF!,MATCH($C73,#REF!,0),MATCH(M73,#REF!,0))),"")</f>
      </c>
      <c r="O73" s="6"/>
      <c r="P73" s="110"/>
      <c r="Q73" s="24">
        <f>_xlfn.IFERROR(IF(OR($C73="",O73="",P73=""),"",INDEX(#REF!,MATCH($C73,#REF!,0),MATCH(P73,#REF!,0))),"")</f>
      </c>
      <c r="R73" s="9"/>
      <c r="S73" s="117"/>
      <c r="T73" s="14"/>
      <c r="U73" s="9"/>
      <c r="V73" s="117"/>
      <c r="W73" s="7"/>
      <c r="X73" s="79">
        <f t="shared" si="1"/>
      </c>
      <c r="Y73" s="80">
        <f t="shared" si="0"/>
      </c>
      <c r="Z73" s="126">
        <f t="shared" si="2"/>
        <v>0</v>
      </c>
      <c r="AA73" s="126">
        <f t="shared" si="3"/>
        <v>0</v>
      </c>
      <c r="AB73" s="127">
        <f t="shared" si="4"/>
        <v>0</v>
      </c>
      <c r="AC73" s="125">
        <f t="shared" si="5"/>
        <v>0</v>
      </c>
    </row>
    <row r="74" spans="1:29" ht="13.5">
      <c r="A74" s="76">
        <v>61</v>
      </c>
      <c r="B74" s="148"/>
      <c r="C74" s="20"/>
      <c r="D74" s="77">
        <f>IF($C74="","",VLOOKUP($C74,#REF!,6,0))</f>
      </c>
      <c r="E74" s="78">
        <f>IF($C74="","",VLOOKUP($C74,#REF!,7,0))</f>
      </c>
      <c r="F74" s="103">
        <f>IF($C74="","",VLOOKUP($C74,#REF!,4,0))</f>
      </c>
      <c r="G74" s="104">
        <f>IF($C74="","",VLOOKUP($C74,#REF!,8,0))</f>
      </c>
      <c r="H74" s="105">
        <f>IF($C74="","",VLOOKUP($C74,#REF!,9,0))</f>
      </c>
      <c r="I74" s="6"/>
      <c r="J74" s="110"/>
      <c r="K74" s="24">
        <f>_xlfn.IFERROR(IF(OR($C74="",I74="",J74=""),"",INDEX(#REF!,MATCH($C74,#REF!,0),MATCH(J74,#REF!,0))),"")</f>
      </c>
      <c r="L74" s="8"/>
      <c r="M74" s="110"/>
      <c r="N74" s="24">
        <f>_xlfn.IFERROR(IF(OR($C74="",L74="",M74=""),"",INDEX(#REF!,MATCH($C74,#REF!,0),MATCH(M74,#REF!,0))),"")</f>
      </c>
      <c r="O74" s="6"/>
      <c r="P74" s="110"/>
      <c r="Q74" s="24">
        <f>_xlfn.IFERROR(IF(OR($C74="",O74="",P74=""),"",INDEX(#REF!,MATCH($C74,#REF!,0),MATCH(P74,#REF!,0))),"")</f>
      </c>
      <c r="R74" s="9"/>
      <c r="S74" s="117"/>
      <c r="T74" s="14"/>
      <c r="U74" s="9"/>
      <c r="V74" s="117"/>
      <c r="W74" s="7"/>
      <c r="X74" s="79">
        <f t="shared" si="1"/>
      </c>
      <c r="Y74" s="80">
        <f t="shared" si="0"/>
      </c>
      <c r="Z74" s="126">
        <f t="shared" si="2"/>
        <v>0</v>
      </c>
      <c r="AA74" s="126">
        <f t="shared" si="3"/>
        <v>0</v>
      </c>
      <c r="AB74" s="127">
        <f t="shared" si="4"/>
        <v>0</v>
      </c>
      <c r="AC74" s="125">
        <f t="shared" si="5"/>
        <v>0</v>
      </c>
    </row>
    <row r="75" spans="1:29" ht="13.5">
      <c r="A75" s="76">
        <v>62</v>
      </c>
      <c r="B75" s="148"/>
      <c r="C75" s="20"/>
      <c r="D75" s="77">
        <f>IF($C75="","",VLOOKUP($C75,#REF!,6,0))</f>
      </c>
      <c r="E75" s="78">
        <f>IF($C75="","",VLOOKUP($C75,#REF!,7,0))</f>
      </c>
      <c r="F75" s="103">
        <f>IF($C75="","",VLOOKUP($C75,#REF!,4,0))</f>
      </c>
      <c r="G75" s="104">
        <f>IF($C75="","",VLOOKUP($C75,#REF!,8,0))</f>
      </c>
      <c r="H75" s="105">
        <f>IF($C75="","",VLOOKUP($C75,#REF!,9,0))</f>
      </c>
      <c r="I75" s="6"/>
      <c r="J75" s="110"/>
      <c r="K75" s="24">
        <f>_xlfn.IFERROR(IF(OR($C75="",I75="",J75=""),"",INDEX(#REF!,MATCH($C75,#REF!,0),MATCH(J75,#REF!,0))),"")</f>
      </c>
      <c r="L75" s="8"/>
      <c r="M75" s="110"/>
      <c r="N75" s="24">
        <f>_xlfn.IFERROR(IF(OR($C75="",L75="",M75=""),"",INDEX(#REF!,MATCH($C75,#REF!,0),MATCH(M75,#REF!,0))),"")</f>
      </c>
      <c r="O75" s="6"/>
      <c r="P75" s="110"/>
      <c r="Q75" s="24">
        <f>_xlfn.IFERROR(IF(OR($C75="",O75="",P75=""),"",INDEX(#REF!,MATCH($C75,#REF!,0),MATCH(P75,#REF!,0))),"")</f>
      </c>
      <c r="R75" s="9"/>
      <c r="S75" s="117"/>
      <c r="T75" s="14"/>
      <c r="U75" s="9"/>
      <c r="V75" s="117"/>
      <c r="W75" s="7"/>
      <c r="X75" s="79">
        <f t="shared" si="1"/>
      </c>
      <c r="Y75" s="80">
        <f t="shared" si="0"/>
      </c>
      <c r="Z75" s="126">
        <f t="shared" si="2"/>
        <v>0</v>
      </c>
      <c r="AA75" s="126">
        <f t="shared" si="3"/>
        <v>0</v>
      </c>
      <c r="AB75" s="127">
        <f t="shared" si="4"/>
        <v>0</v>
      </c>
      <c r="AC75" s="125">
        <f t="shared" si="5"/>
        <v>0</v>
      </c>
    </row>
    <row r="76" spans="1:29" ht="13.5">
      <c r="A76" s="76">
        <v>63</v>
      </c>
      <c r="B76" s="148"/>
      <c r="C76" s="20"/>
      <c r="D76" s="77">
        <f>IF($C76="","",VLOOKUP($C76,#REF!,6,0))</f>
      </c>
      <c r="E76" s="78">
        <f>IF($C76="","",VLOOKUP($C76,#REF!,7,0))</f>
      </c>
      <c r="F76" s="103">
        <f>IF($C76="","",VLOOKUP($C76,#REF!,4,0))</f>
      </c>
      <c r="G76" s="104">
        <f>IF($C76="","",VLOOKUP($C76,#REF!,8,0))</f>
      </c>
      <c r="H76" s="105">
        <f>IF($C76="","",VLOOKUP($C76,#REF!,9,0))</f>
      </c>
      <c r="I76" s="6"/>
      <c r="J76" s="110"/>
      <c r="K76" s="24">
        <f>_xlfn.IFERROR(IF(OR($C76="",I76="",J76=""),"",INDEX(#REF!,MATCH($C76,#REF!,0),MATCH(J76,#REF!,0))),"")</f>
      </c>
      <c r="L76" s="8"/>
      <c r="M76" s="110"/>
      <c r="N76" s="24">
        <f>_xlfn.IFERROR(IF(OR($C76="",L76="",M76=""),"",INDEX(#REF!,MATCH($C76,#REF!,0),MATCH(M76,#REF!,0))),"")</f>
      </c>
      <c r="O76" s="6"/>
      <c r="P76" s="110"/>
      <c r="Q76" s="24">
        <f>_xlfn.IFERROR(IF(OR($C76="",O76="",P76=""),"",INDEX(#REF!,MATCH($C76,#REF!,0),MATCH(P76,#REF!,0))),"")</f>
      </c>
      <c r="R76" s="9"/>
      <c r="S76" s="117"/>
      <c r="T76" s="14"/>
      <c r="U76" s="9"/>
      <c r="V76" s="117"/>
      <c r="W76" s="7"/>
      <c r="X76" s="79">
        <f t="shared" si="1"/>
      </c>
      <c r="Y76" s="80">
        <f t="shared" si="0"/>
      </c>
      <c r="Z76" s="126">
        <f t="shared" si="2"/>
        <v>0</v>
      </c>
      <c r="AA76" s="126">
        <f t="shared" si="3"/>
        <v>0</v>
      </c>
      <c r="AB76" s="127">
        <f t="shared" si="4"/>
        <v>0</v>
      </c>
      <c r="AC76" s="125">
        <f t="shared" si="5"/>
        <v>0</v>
      </c>
    </row>
    <row r="77" spans="1:29" ht="13.5">
      <c r="A77" s="76">
        <v>64</v>
      </c>
      <c r="B77" s="148"/>
      <c r="C77" s="20"/>
      <c r="D77" s="77">
        <f>IF($C77="","",VLOOKUP($C77,#REF!,6,0))</f>
      </c>
      <c r="E77" s="78">
        <f>IF($C77="","",VLOOKUP($C77,#REF!,7,0))</f>
      </c>
      <c r="F77" s="103">
        <f>IF($C77="","",VLOOKUP($C77,#REF!,4,0))</f>
      </c>
      <c r="G77" s="104">
        <f>IF($C77="","",VLOOKUP($C77,#REF!,8,0))</f>
      </c>
      <c r="H77" s="105">
        <f>IF($C77="","",VLOOKUP($C77,#REF!,9,0))</f>
      </c>
      <c r="I77" s="6"/>
      <c r="J77" s="110"/>
      <c r="K77" s="24">
        <f>_xlfn.IFERROR(IF(OR($C77="",I77="",J77=""),"",INDEX(#REF!,MATCH($C77,#REF!,0),MATCH(J77,#REF!,0))),"")</f>
      </c>
      <c r="L77" s="8"/>
      <c r="M77" s="110"/>
      <c r="N77" s="24">
        <f>_xlfn.IFERROR(IF(OR($C77="",L77="",M77=""),"",INDEX(#REF!,MATCH($C77,#REF!,0),MATCH(M77,#REF!,0))),"")</f>
      </c>
      <c r="O77" s="6"/>
      <c r="P77" s="110"/>
      <c r="Q77" s="24">
        <f>_xlfn.IFERROR(IF(OR($C77="",O77="",P77=""),"",INDEX(#REF!,MATCH($C77,#REF!,0),MATCH(P77,#REF!,0))),"")</f>
      </c>
      <c r="R77" s="9"/>
      <c r="S77" s="117"/>
      <c r="T77" s="14"/>
      <c r="U77" s="9"/>
      <c r="V77" s="117"/>
      <c r="W77" s="7"/>
      <c r="X77" s="79">
        <f t="shared" si="1"/>
      </c>
      <c r="Y77" s="80">
        <f t="shared" si="0"/>
      </c>
      <c r="Z77" s="126">
        <f t="shared" si="2"/>
        <v>0</v>
      </c>
      <c r="AA77" s="126">
        <f t="shared" si="3"/>
        <v>0</v>
      </c>
      <c r="AB77" s="127">
        <f t="shared" si="4"/>
        <v>0</v>
      </c>
      <c r="AC77" s="125">
        <f t="shared" si="5"/>
        <v>0</v>
      </c>
    </row>
    <row r="78" spans="1:29" ht="13.5">
      <c r="A78" s="76">
        <v>65</v>
      </c>
      <c r="B78" s="148"/>
      <c r="C78" s="20"/>
      <c r="D78" s="77">
        <f>IF($C78="","",VLOOKUP($C78,#REF!,6,0))</f>
      </c>
      <c r="E78" s="78">
        <f>IF($C78="","",VLOOKUP($C78,#REF!,7,0))</f>
      </c>
      <c r="F78" s="103">
        <f>IF($C78="","",VLOOKUP($C78,#REF!,4,0))</f>
      </c>
      <c r="G78" s="104">
        <f>IF($C78="","",VLOOKUP($C78,#REF!,8,0))</f>
      </c>
      <c r="H78" s="105">
        <f>IF($C78="","",VLOOKUP($C78,#REF!,9,0))</f>
      </c>
      <c r="I78" s="6"/>
      <c r="J78" s="110"/>
      <c r="K78" s="24">
        <f>_xlfn.IFERROR(IF(OR($C78="",I78="",J78=""),"",INDEX(#REF!,MATCH($C78,#REF!,0),MATCH(J78,#REF!,0))),"")</f>
      </c>
      <c r="L78" s="8"/>
      <c r="M78" s="110"/>
      <c r="N78" s="24">
        <f>_xlfn.IFERROR(IF(OR($C78="",L78="",M78=""),"",INDEX(#REF!,MATCH($C78,#REF!,0),MATCH(M78,#REF!,0))),"")</f>
      </c>
      <c r="O78" s="6"/>
      <c r="P78" s="110"/>
      <c r="Q78" s="24">
        <f>_xlfn.IFERROR(IF(OR($C78="",O78="",P78=""),"",INDEX(#REF!,MATCH($C78,#REF!,0),MATCH(P78,#REF!,0))),"")</f>
      </c>
      <c r="R78" s="9"/>
      <c r="S78" s="117"/>
      <c r="T78" s="14"/>
      <c r="U78" s="9"/>
      <c r="V78" s="117"/>
      <c r="W78" s="7"/>
      <c r="X78" s="79">
        <f t="shared" si="1"/>
      </c>
      <c r="Y78" s="80">
        <f aca="true" t="shared" si="6" ref="Y78:Y93">IF(X78="","",VLOOKUP(X78,$J$4:$N$6,5,0))</f>
      </c>
      <c r="Z78" s="126">
        <f t="shared" si="2"/>
        <v>0</v>
      </c>
      <c r="AA78" s="126">
        <f t="shared" si="3"/>
        <v>0</v>
      </c>
      <c r="AB78" s="127">
        <f t="shared" si="4"/>
        <v>0</v>
      </c>
      <c r="AC78" s="125">
        <f t="shared" si="5"/>
        <v>0</v>
      </c>
    </row>
    <row r="79" spans="1:29" ht="13.5">
      <c r="A79" s="76">
        <v>66</v>
      </c>
      <c r="B79" s="148"/>
      <c r="C79" s="20"/>
      <c r="D79" s="77">
        <f>IF($C79="","",VLOOKUP($C79,#REF!,6,0))</f>
      </c>
      <c r="E79" s="78">
        <f>IF($C79="","",VLOOKUP($C79,#REF!,7,0))</f>
      </c>
      <c r="F79" s="103">
        <f>IF($C79="","",VLOOKUP($C79,#REF!,4,0))</f>
      </c>
      <c r="G79" s="104">
        <f>IF($C79="","",VLOOKUP($C79,#REF!,8,0))</f>
      </c>
      <c r="H79" s="105">
        <f>IF($C79="","",VLOOKUP($C79,#REF!,9,0))</f>
      </c>
      <c r="I79" s="6"/>
      <c r="J79" s="110"/>
      <c r="K79" s="24">
        <f>_xlfn.IFERROR(IF(OR($C79="",I79="",J79=""),"",INDEX(#REF!,MATCH($C79,#REF!,0),MATCH(J79,#REF!,0))),"")</f>
      </c>
      <c r="L79" s="8"/>
      <c r="M79" s="110"/>
      <c r="N79" s="24">
        <f>_xlfn.IFERROR(IF(OR($C79="",L79="",M79=""),"",INDEX(#REF!,MATCH($C79,#REF!,0),MATCH(M79,#REF!,0))),"")</f>
      </c>
      <c r="O79" s="6"/>
      <c r="P79" s="110"/>
      <c r="Q79" s="24">
        <f>_xlfn.IFERROR(IF(OR($C79="",O79="",P79=""),"",INDEX(#REF!,MATCH($C79,#REF!,0),MATCH(P79,#REF!,0))),"")</f>
      </c>
      <c r="R79" s="9"/>
      <c r="S79" s="117"/>
      <c r="T79" s="14"/>
      <c r="U79" s="9"/>
      <c r="V79" s="117"/>
      <c r="W79" s="7"/>
      <c r="X79" s="79">
        <f aca="true" t="shared" si="7" ref="X79:X93">IF(SUM(Z79:AB79)&gt;0,SUM(Z79:AB79),"")</f>
      </c>
      <c r="Y79" s="80">
        <f t="shared" si="6"/>
      </c>
      <c r="Z79" s="126">
        <f aca="true" t="shared" si="8" ref="Z79:Z93">IF(AND(I79&lt;&gt;"",J79&lt;&gt;""),1,0)</f>
        <v>0</v>
      </c>
      <c r="AA79" s="126">
        <f aca="true" t="shared" si="9" ref="AA79:AA93">IF(AND(L79&lt;&gt;"",M79&lt;&gt;""),1,0)</f>
        <v>0</v>
      </c>
      <c r="AB79" s="127">
        <f aca="true" t="shared" si="10" ref="AB79:AB93">IF(AND(O79&lt;&gt;"",P79&lt;&gt;""),1,0)</f>
        <v>0</v>
      </c>
      <c r="AC79" s="125">
        <f aca="true" t="shared" si="11" ref="AC79:AC93">IF(OR(AND(U79&lt;&gt;"",V79&lt;&gt;""),AND(R79&lt;&gt;"",S79&lt;&gt;"")),1,0)</f>
        <v>0</v>
      </c>
    </row>
    <row r="80" spans="1:29" ht="13.5">
      <c r="A80" s="76">
        <v>67</v>
      </c>
      <c r="B80" s="148"/>
      <c r="C80" s="20"/>
      <c r="D80" s="77">
        <f>IF($C80="","",VLOOKUP($C80,#REF!,6,0))</f>
      </c>
      <c r="E80" s="78">
        <f>IF($C80="","",VLOOKUP($C80,#REF!,7,0))</f>
      </c>
      <c r="F80" s="103">
        <f>IF($C80="","",VLOOKUP($C80,#REF!,4,0))</f>
      </c>
      <c r="G80" s="104">
        <f>IF($C80="","",VLOOKUP($C80,#REF!,8,0))</f>
      </c>
      <c r="H80" s="105">
        <f>IF($C80="","",VLOOKUP($C80,#REF!,9,0))</f>
      </c>
      <c r="I80" s="6"/>
      <c r="J80" s="110"/>
      <c r="K80" s="24">
        <f>_xlfn.IFERROR(IF(OR($C80="",I80="",J80=""),"",INDEX(#REF!,MATCH($C80,#REF!,0),MATCH(J80,#REF!,0))),"")</f>
      </c>
      <c r="L80" s="8"/>
      <c r="M80" s="110"/>
      <c r="N80" s="24">
        <f>_xlfn.IFERROR(IF(OR($C80="",L80="",M80=""),"",INDEX(#REF!,MATCH($C80,#REF!,0),MATCH(M80,#REF!,0))),"")</f>
      </c>
      <c r="O80" s="6"/>
      <c r="P80" s="110"/>
      <c r="Q80" s="24">
        <f>_xlfn.IFERROR(IF(OR($C80="",O80="",P80=""),"",INDEX(#REF!,MATCH($C80,#REF!,0),MATCH(P80,#REF!,0))),"")</f>
      </c>
      <c r="R80" s="9"/>
      <c r="S80" s="117"/>
      <c r="T80" s="14"/>
      <c r="U80" s="9"/>
      <c r="V80" s="117"/>
      <c r="W80" s="7"/>
      <c r="X80" s="79">
        <f t="shared" si="7"/>
      </c>
      <c r="Y80" s="80">
        <f t="shared" si="6"/>
      </c>
      <c r="Z80" s="126">
        <f t="shared" si="8"/>
        <v>0</v>
      </c>
      <c r="AA80" s="126">
        <f t="shared" si="9"/>
        <v>0</v>
      </c>
      <c r="AB80" s="127">
        <f t="shared" si="10"/>
        <v>0</v>
      </c>
      <c r="AC80" s="125">
        <f t="shared" si="11"/>
        <v>0</v>
      </c>
    </row>
    <row r="81" spans="1:29" ht="13.5">
      <c r="A81" s="76">
        <v>68</v>
      </c>
      <c r="B81" s="148"/>
      <c r="C81" s="20"/>
      <c r="D81" s="77">
        <f>IF($C81="","",VLOOKUP($C81,#REF!,6,0))</f>
      </c>
      <c r="E81" s="78">
        <f>IF($C81="","",VLOOKUP($C81,#REF!,7,0))</f>
      </c>
      <c r="F81" s="103">
        <f>IF($C81="","",VLOOKUP($C81,#REF!,4,0))</f>
      </c>
      <c r="G81" s="104">
        <f>IF($C81="","",VLOOKUP($C81,#REF!,8,0))</f>
      </c>
      <c r="H81" s="105">
        <f>IF($C81="","",VLOOKUP($C81,#REF!,9,0))</f>
      </c>
      <c r="I81" s="6"/>
      <c r="J81" s="110"/>
      <c r="K81" s="24">
        <f>_xlfn.IFERROR(IF(OR($C81="",I81="",J81=""),"",INDEX(#REF!,MATCH($C81,#REF!,0),MATCH(J81,#REF!,0))),"")</f>
      </c>
      <c r="L81" s="8"/>
      <c r="M81" s="110"/>
      <c r="N81" s="24">
        <f>_xlfn.IFERROR(IF(OR($C81="",L81="",M81=""),"",INDEX(#REF!,MATCH($C81,#REF!,0),MATCH(M81,#REF!,0))),"")</f>
      </c>
      <c r="O81" s="6"/>
      <c r="P81" s="110"/>
      <c r="Q81" s="24">
        <f>_xlfn.IFERROR(IF(OR($C81="",O81="",P81=""),"",INDEX(#REF!,MATCH($C81,#REF!,0),MATCH(P81,#REF!,0))),"")</f>
      </c>
      <c r="R81" s="9"/>
      <c r="S81" s="117"/>
      <c r="T81" s="14"/>
      <c r="U81" s="9"/>
      <c r="V81" s="117"/>
      <c r="W81" s="7"/>
      <c r="X81" s="79">
        <f t="shared" si="7"/>
      </c>
      <c r="Y81" s="80">
        <f t="shared" si="6"/>
      </c>
      <c r="Z81" s="126">
        <f t="shared" si="8"/>
        <v>0</v>
      </c>
      <c r="AA81" s="126">
        <f t="shared" si="9"/>
        <v>0</v>
      </c>
      <c r="AB81" s="127">
        <f t="shared" si="10"/>
        <v>0</v>
      </c>
      <c r="AC81" s="125">
        <f t="shared" si="11"/>
        <v>0</v>
      </c>
    </row>
    <row r="82" spans="1:29" ht="13.5">
      <c r="A82" s="76">
        <v>69</v>
      </c>
      <c r="B82" s="148"/>
      <c r="C82" s="20"/>
      <c r="D82" s="77">
        <f>IF($C82="","",VLOOKUP($C82,#REF!,6,0))</f>
      </c>
      <c r="E82" s="78">
        <f>IF($C82="","",VLOOKUP($C82,#REF!,7,0))</f>
      </c>
      <c r="F82" s="103">
        <f>IF($C82="","",VLOOKUP($C82,#REF!,4,0))</f>
      </c>
      <c r="G82" s="104">
        <f>IF($C82="","",VLOOKUP($C82,#REF!,8,0))</f>
      </c>
      <c r="H82" s="105">
        <f>IF($C82="","",VLOOKUP($C82,#REF!,9,0))</f>
      </c>
      <c r="I82" s="6"/>
      <c r="J82" s="110"/>
      <c r="K82" s="24">
        <f>_xlfn.IFERROR(IF(OR($C82="",I82="",J82=""),"",INDEX(#REF!,MATCH($C82,#REF!,0),MATCH(J82,#REF!,0))),"")</f>
      </c>
      <c r="L82" s="8"/>
      <c r="M82" s="110"/>
      <c r="N82" s="24">
        <f>_xlfn.IFERROR(IF(OR($C82="",L82="",M82=""),"",INDEX(#REF!,MATCH($C82,#REF!,0),MATCH(M82,#REF!,0))),"")</f>
      </c>
      <c r="O82" s="6"/>
      <c r="P82" s="110"/>
      <c r="Q82" s="24">
        <f>_xlfn.IFERROR(IF(OR($C82="",O82="",P82=""),"",INDEX(#REF!,MATCH($C82,#REF!,0),MATCH(P82,#REF!,0))),"")</f>
      </c>
      <c r="R82" s="9"/>
      <c r="S82" s="117"/>
      <c r="T82" s="14"/>
      <c r="U82" s="9"/>
      <c r="V82" s="117"/>
      <c r="W82" s="7"/>
      <c r="X82" s="79">
        <f t="shared" si="7"/>
      </c>
      <c r="Y82" s="80">
        <f t="shared" si="6"/>
      </c>
      <c r="Z82" s="126">
        <f t="shared" si="8"/>
        <v>0</v>
      </c>
      <c r="AA82" s="126">
        <f t="shared" si="9"/>
        <v>0</v>
      </c>
      <c r="AB82" s="127">
        <f t="shared" si="10"/>
        <v>0</v>
      </c>
      <c r="AC82" s="125">
        <f t="shared" si="11"/>
        <v>0</v>
      </c>
    </row>
    <row r="83" spans="1:29" ht="13.5">
      <c r="A83" s="76">
        <v>70</v>
      </c>
      <c r="B83" s="148"/>
      <c r="C83" s="20"/>
      <c r="D83" s="77">
        <f>IF($C83="","",VLOOKUP($C83,#REF!,6,0))</f>
      </c>
      <c r="E83" s="78">
        <f>IF($C83="","",VLOOKUP($C83,#REF!,7,0))</f>
      </c>
      <c r="F83" s="103">
        <f>IF($C83="","",VLOOKUP($C83,#REF!,4,0))</f>
      </c>
      <c r="G83" s="104">
        <f>IF($C83="","",VLOOKUP($C83,#REF!,8,0))</f>
      </c>
      <c r="H83" s="105">
        <f>IF($C83="","",VLOOKUP($C83,#REF!,9,0))</f>
      </c>
      <c r="I83" s="6"/>
      <c r="J83" s="110"/>
      <c r="K83" s="24">
        <f>_xlfn.IFERROR(IF(OR($C83="",I83="",J83=""),"",INDEX(#REF!,MATCH($C83,#REF!,0),MATCH(J83,#REF!,0))),"")</f>
      </c>
      <c r="L83" s="8"/>
      <c r="M83" s="110"/>
      <c r="N83" s="24">
        <f>_xlfn.IFERROR(IF(OR($C83="",L83="",M83=""),"",INDEX(#REF!,MATCH($C83,#REF!,0),MATCH(M83,#REF!,0))),"")</f>
      </c>
      <c r="O83" s="6"/>
      <c r="P83" s="110"/>
      <c r="Q83" s="24">
        <f>_xlfn.IFERROR(IF(OR($C83="",O83="",P83=""),"",INDEX(#REF!,MATCH($C83,#REF!,0),MATCH(P83,#REF!,0))),"")</f>
      </c>
      <c r="R83" s="9"/>
      <c r="S83" s="117"/>
      <c r="T83" s="14"/>
      <c r="U83" s="9"/>
      <c r="V83" s="117"/>
      <c r="W83" s="7"/>
      <c r="X83" s="79">
        <f t="shared" si="7"/>
      </c>
      <c r="Y83" s="80">
        <f t="shared" si="6"/>
      </c>
      <c r="Z83" s="126">
        <f t="shared" si="8"/>
        <v>0</v>
      </c>
      <c r="AA83" s="126">
        <f t="shared" si="9"/>
        <v>0</v>
      </c>
      <c r="AB83" s="127">
        <f t="shared" si="10"/>
        <v>0</v>
      </c>
      <c r="AC83" s="125">
        <f t="shared" si="11"/>
        <v>0</v>
      </c>
    </row>
    <row r="84" spans="1:29" ht="13.5">
      <c r="A84" s="76">
        <v>71</v>
      </c>
      <c r="B84" s="148"/>
      <c r="C84" s="20"/>
      <c r="D84" s="77">
        <f>IF($C84="","",VLOOKUP($C84,#REF!,6,0))</f>
      </c>
      <c r="E84" s="78">
        <f>IF($C84="","",VLOOKUP($C84,#REF!,7,0))</f>
      </c>
      <c r="F84" s="103">
        <f>IF($C84="","",VLOOKUP($C84,#REF!,4,0))</f>
      </c>
      <c r="G84" s="104">
        <f>IF($C84="","",VLOOKUP($C84,#REF!,8,0))</f>
      </c>
      <c r="H84" s="105">
        <f>IF($C84="","",VLOOKUP($C84,#REF!,9,0))</f>
      </c>
      <c r="I84" s="6"/>
      <c r="J84" s="110"/>
      <c r="K84" s="24">
        <f>_xlfn.IFERROR(IF(OR($C84="",I84="",J84=""),"",INDEX(#REF!,MATCH($C84,#REF!,0),MATCH(J84,#REF!,0))),"")</f>
      </c>
      <c r="L84" s="8"/>
      <c r="M84" s="110"/>
      <c r="N84" s="24">
        <f>_xlfn.IFERROR(IF(OR($C84="",L84="",M84=""),"",INDEX(#REF!,MATCH($C84,#REF!,0),MATCH(M84,#REF!,0))),"")</f>
      </c>
      <c r="O84" s="6"/>
      <c r="P84" s="110"/>
      <c r="Q84" s="24">
        <f>_xlfn.IFERROR(IF(OR($C84="",O84="",P84=""),"",INDEX(#REF!,MATCH($C84,#REF!,0),MATCH(P84,#REF!,0))),"")</f>
      </c>
      <c r="R84" s="9"/>
      <c r="S84" s="117"/>
      <c r="T84" s="14"/>
      <c r="U84" s="9"/>
      <c r="V84" s="117"/>
      <c r="W84" s="7"/>
      <c r="X84" s="79">
        <f t="shared" si="7"/>
      </c>
      <c r="Y84" s="80">
        <f t="shared" si="6"/>
      </c>
      <c r="Z84" s="126">
        <f t="shared" si="8"/>
        <v>0</v>
      </c>
      <c r="AA84" s="126">
        <f t="shared" si="9"/>
        <v>0</v>
      </c>
      <c r="AB84" s="127">
        <f t="shared" si="10"/>
        <v>0</v>
      </c>
      <c r="AC84" s="125">
        <f t="shared" si="11"/>
        <v>0</v>
      </c>
    </row>
    <row r="85" spans="1:29" ht="13.5">
      <c r="A85" s="76">
        <v>72</v>
      </c>
      <c r="B85" s="148"/>
      <c r="C85" s="20"/>
      <c r="D85" s="77">
        <f>IF($C85="","",VLOOKUP($C85,#REF!,6,0))</f>
      </c>
      <c r="E85" s="78">
        <f>IF($C85="","",VLOOKUP($C85,#REF!,7,0))</f>
      </c>
      <c r="F85" s="103">
        <f>IF($C85="","",VLOOKUP($C85,#REF!,4,0))</f>
      </c>
      <c r="G85" s="104">
        <f>IF($C85="","",VLOOKUP($C85,#REF!,8,0))</f>
      </c>
      <c r="H85" s="105">
        <f>IF($C85="","",VLOOKUP($C85,#REF!,9,0))</f>
      </c>
      <c r="I85" s="6"/>
      <c r="J85" s="110"/>
      <c r="K85" s="24">
        <f>_xlfn.IFERROR(IF(OR($C85="",I85="",J85=""),"",INDEX(#REF!,MATCH($C85,#REF!,0),MATCH(J85,#REF!,0))),"")</f>
      </c>
      <c r="L85" s="8"/>
      <c r="M85" s="110"/>
      <c r="N85" s="24">
        <f>_xlfn.IFERROR(IF(OR($C85="",L85="",M85=""),"",INDEX(#REF!,MATCH($C85,#REF!,0),MATCH(M85,#REF!,0))),"")</f>
      </c>
      <c r="O85" s="6"/>
      <c r="P85" s="110"/>
      <c r="Q85" s="24">
        <f>_xlfn.IFERROR(IF(OR($C85="",O85="",P85=""),"",INDEX(#REF!,MATCH($C85,#REF!,0),MATCH(P85,#REF!,0))),"")</f>
      </c>
      <c r="R85" s="9"/>
      <c r="S85" s="117"/>
      <c r="T85" s="14"/>
      <c r="U85" s="9"/>
      <c r="V85" s="117"/>
      <c r="W85" s="7"/>
      <c r="X85" s="79">
        <f t="shared" si="7"/>
      </c>
      <c r="Y85" s="80">
        <f t="shared" si="6"/>
      </c>
      <c r="Z85" s="126">
        <f t="shared" si="8"/>
        <v>0</v>
      </c>
      <c r="AA85" s="126">
        <f t="shared" si="9"/>
        <v>0</v>
      </c>
      <c r="AB85" s="127">
        <f t="shared" si="10"/>
        <v>0</v>
      </c>
      <c r="AC85" s="125">
        <f t="shared" si="11"/>
        <v>0</v>
      </c>
    </row>
    <row r="86" spans="1:29" ht="13.5">
      <c r="A86" s="76">
        <v>73</v>
      </c>
      <c r="B86" s="148"/>
      <c r="C86" s="20"/>
      <c r="D86" s="77">
        <f>IF($C86="","",VLOOKUP($C86,#REF!,6,0))</f>
      </c>
      <c r="E86" s="78">
        <f>IF($C86="","",VLOOKUP($C86,#REF!,7,0))</f>
      </c>
      <c r="F86" s="103">
        <f>IF($C86="","",VLOOKUP($C86,#REF!,4,0))</f>
      </c>
      <c r="G86" s="104">
        <f>IF($C86="","",VLOOKUP($C86,#REF!,8,0))</f>
      </c>
      <c r="H86" s="105">
        <f>IF($C86="","",VLOOKUP($C86,#REF!,9,0))</f>
      </c>
      <c r="I86" s="6"/>
      <c r="J86" s="110"/>
      <c r="K86" s="24">
        <f>_xlfn.IFERROR(IF(OR($C86="",I86="",J86=""),"",INDEX(#REF!,MATCH($C86,#REF!,0),MATCH(J86,#REF!,0))),"")</f>
      </c>
      <c r="L86" s="8"/>
      <c r="M86" s="110"/>
      <c r="N86" s="24">
        <f>_xlfn.IFERROR(IF(OR($C86="",L86="",M86=""),"",INDEX(#REF!,MATCH($C86,#REF!,0),MATCH(M86,#REF!,0))),"")</f>
      </c>
      <c r="O86" s="6"/>
      <c r="P86" s="110"/>
      <c r="Q86" s="24">
        <f>_xlfn.IFERROR(IF(OR($C86="",O86="",P86=""),"",INDEX(#REF!,MATCH($C86,#REF!,0),MATCH(P86,#REF!,0))),"")</f>
      </c>
      <c r="R86" s="9"/>
      <c r="S86" s="117"/>
      <c r="T86" s="14"/>
      <c r="U86" s="9"/>
      <c r="V86" s="117"/>
      <c r="W86" s="7"/>
      <c r="X86" s="79">
        <f t="shared" si="7"/>
      </c>
      <c r="Y86" s="80">
        <f t="shared" si="6"/>
      </c>
      <c r="Z86" s="126">
        <f t="shared" si="8"/>
        <v>0</v>
      </c>
      <c r="AA86" s="126">
        <f t="shared" si="9"/>
        <v>0</v>
      </c>
      <c r="AB86" s="127">
        <f t="shared" si="10"/>
        <v>0</v>
      </c>
      <c r="AC86" s="125">
        <f t="shared" si="11"/>
        <v>0</v>
      </c>
    </row>
    <row r="87" spans="1:29" ht="13.5">
      <c r="A87" s="76">
        <v>74</v>
      </c>
      <c r="B87" s="148"/>
      <c r="C87" s="20"/>
      <c r="D87" s="77">
        <f>IF($C87="","",VLOOKUP($C87,#REF!,6,0))</f>
      </c>
      <c r="E87" s="78">
        <f>IF($C87="","",VLOOKUP($C87,#REF!,7,0))</f>
      </c>
      <c r="F87" s="103">
        <f>IF($C87="","",VLOOKUP($C87,#REF!,4,0))</f>
      </c>
      <c r="G87" s="104">
        <f>IF($C87="","",VLOOKUP($C87,#REF!,8,0))</f>
      </c>
      <c r="H87" s="105">
        <f>IF($C87="","",VLOOKUP($C87,#REF!,9,0))</f>
      </c>
      <c r="I87" s="6"/>
      <c r="J87" s="110"/>
      <c r="K87" s="24">
        <f>_xlfn.IFERROR(IF(OR($C87="",I87="",J87=""),"",INDEX(#REF!,MATCH($C87,#REF!,0),MATCH(J87,#REF!,0))),"")</f>
      </c>
      <c r="L87" s="8"/>
      <c r="M87" s="110"/>
      <c r="N87" s="24">
        <f>_xlfn.IFERROR(IF(OR($C87="",L87="",M87=""),"",INDEX(#REF!,MATCH($C87,#REF!,0),MATCH(M87,#REF!,0))),"")</f>
      </c>
      <c r="O87" s="6"/>
      <c r="P87" s="110"/>
      <c r="Q87" s="24">
        <f>_xlfn.IFERROR(IF(OR($C87="",O87="",P87=""),"",INDEX(#REF!,MATCH($C87,#REF!,0),MATCH(P87,#REF!,0))),"")</f>
      </c>
      <c r="R87" s="9"/>
      <c r="S87" s="117"/>
      <c r="T87" s="14"/>
      <c r="U87" s="9"/>
      <c r="V87" s="117"/>
      <c r="W87" s="7"/>
      <c r="X87" s="79">
        <f t="shared" si="7"/>
      </c>
      <c r="Y87" s="80">
        <f t="shared" si="6"/>
      </c>
      <c r="Z87" s="126">
        <f t="shared" si="8"/>
        <v>0</v>
      </c>
      <c r="AA87" s="126">
        <f t="shared" si="9"/>
        <v>0</v>
      </c>
      <c r="AB87" s="127">
        <f t="shared" si="10"/>
        <v>0</v>
      </c>
      <c r="AC87" s="125">
        <f t="shared" si="11"/>
        <v>0</v>
      </c>
    </row>
    <row r="88" spans="1:29" ht="13.5">
      <c r="A88" s="76">
        <v>75</v>
      </c>
      <c r="B88" s="148"/>
      <c r="C88" s="20"/>
      <c r="D88" s="77">
        <f>IF($C88="","",VLOOKUP($C88,#REF!,6,0))</f>
      </c>
      <c r="E88" s="78">
        <f>IF($C88="","",VLOOKUP($C88,#REF!,7,0))</f>
      </c>
      <c r="F88" s="103">
        <f>IF($C88="","",VLOOKUP($C88,#REF!,4,0))</f>
      </c>
      <c r="G88" s="104">
        <f>IF($C88="","",VLOOKUP($C88,#REF!,8,0))</f>
      </c>
      <c r="H88" s="105">
        <f>IF($C88="","",VLOOKUP($C88,#REF!,9,0))</f>
      </c>
      <c r="I88" s="6"/>
      <c r="J88" s="110"/>
      <c r="K88" s="24">
        <f>_xlfn.IFERROR(IF(OR($C88="",I88="",J88=""),"",INDEX(#REF!,MATCH($C88,#REF!,0),MATCH(J88,#REF!,0))),"")</f>
      </c>
      <c r="L88" s="8"/>
      <c r="M88" s="110"/>
      <c r="N88" s="24">
        <f>_xlfn.IFERROR(IF(OR($C88="",L88="",M88=""),"",INDEX(#REF!,MATCH($C88,#REF!,0),MATCH(M88,#REF!,0))),"")</f>
      </c>
      <c r="O88" s="6"/>
      <c r="P88" s="110"/>
      <c r="Q88" s="24">
        <f>_xlfn.IFERROR(IF(OR($C88="",O88="",P88=""),"",INDEX(#REF!,MATCH($C88,#REF!,0),MATCH(P88,#REF!,0))),"")</f>
      </c>
      <c r="R88" s="9"/>
      <c r="S88" s="117"/>
      <c r="T88" s="14"/>
      <c r="U88" s="9"/>
      <c r="V88" s="117"/>
      <c r="W88" s="7"/>
      <c r="X88" s="79">
        <f t="shared" si="7"/>
      </c>
      <c r="Y88" s="80">
        <f t="shared" si="6"/>
      </c>
      <c r="Z88" s="126">
        <f t="shared" si="8"/>
        <v>0</v>
      </c>
      <c r="AA88" s="126">
        <f t="shared" si="9"/>
        <v>0</v>
      </c>
      <c r="AB88" s="127">
        <f t="shared" si="10"/>
        <v>0</v>
      </c>
      <c r="AC88" s="125">
        <f t="shared" si="11"/>
        <v>0</v>
      </c>
    </row>
    <row r="89" spans="1:29" ht="13.5">
      <c r="A89" s="76">
        <v>76</v>
      </c>
      <c r="B89" s="148"/>
      <c r="C89" s="20"/>
      <c r="D89" s="77">
        <f>IF($C89="","",VLOOKUP($C89,#REF!,6,0))</f>
      </c>
      <c r="E89" s="78">
        <f>IF($C89="","",VLOOKUP($C89,#REF!,7,0))</f>
      </c>
      <c r="F89" s="103">
        <f>IF($C89="","",VLOOKUP($C89,#REF!,4,0))</f>
      </c>
      <c r="G89" s="104">
        <f>IF($C89="","",VLOOKUP($C89,#REF!,8,0))</f>
      </c>
      <c r="H89" s="105">
        <f>IF($C89="","",VLOOKUP($C89,#REF!,9,0))</f>
      </c>
      <c r="I89" s="6"/>
      <c r="J89" s="110"/>
      <c r="K89" s="24">
        <f>_xlfn.IFERROR(IF(OR($C89="",I89="",J89=""),"",INDEX(#REF!,MATCH($C89,#REF!,0),MATCH(J89,#REF!,0))),"")</f>
      </c>
      <c r="L89" s="8"/>
      <c r="M89" s="110"/>
      <c r="N89" s="24">
        <f>_xlfn.IFERROR(IF(OR($C89="",L89="",M89=""),"",INDEX(#REF!,MATCH($C89,#REF!,0),MATCH(M89,#REF!,0))),"")</f>
      </c>
      <c r="O89" s="6"/>
      <c r="P89" s="110"/>
      <c r="Q89" s="24">
        <f>_xlfn.IFERROR(IF(OR($C89="",O89="",P89=""),"",INDEX(#REF!,MATCH($C89,#REF!,0),MATCH(P89,#REF!,0))),"")</f>
      </c>
      <c r="R89" s="9"/>
      <c r="S89" s="117"/>
      <c r="T89" s="14"/>
      <c r="U89" s="9"/>
      <c r="V89" s="117"/>
      <c r="W89" s="7"/>
      <c r="X89" s="79">
        <f t="shared" si="7"/>
      </c>
      <c r="Y89" s="80">
        <f t="shared" si="6"/>
      </c>
      <c r="Z89" s="126">
        <f t="shared" si="8"/>
        <v>0</v>
      </c>
      <c r="AA89" s="126">
        <f t="shared" si="9"/>
        <v>0</v>
      </c>
      <c r="AB89" s="127">
        <f t="shared" si="10"/>
        <v>0</v>
      </c>
      <c r="AC89" s="125">
        <f t="shared" si="11"/>
        <v>0</v>
      </c>
    </row>
    <row r="90" spans="1:29" ht="13.5">
      <c r="A90" s="76">
        <v>77</v>
      </c>
      <c r="B90" s="148"/>
      <c r="C90" s="20"/>
      <c r="D90" s="77">
        <f>IF($C90="","",VLOOKUP($C90,#REF!,6,0))</f>
      </c>
      <c r="E90" s="78">
        <f>IF($C90="","",VLOOKUP($C90,#REF!,7,0))</f>
      </c>
      <c r="F90" s="103">
        <f>IF($C90="","",VLOOKUP($C90,#REF!,4,0))</f>
      </c>
      <c r="G90" s="104">
        <f>IF($C90="","",VLOOKUP($C90,#REF!,8,0))</f>
      </c>
      <c r="H90" s="105">
        <f>IF($C90="","",VLOOKUP($C90,#REF!,9,0))</f>
      </c>
      <c r="I90" s="6"/>
      <c r="J90" s="110"/>
      <c r="K90" s="24">
        <f>_xlfn.IFERROR(IF(OR($C90="",I90="",J90=""),"",INDEX(#REF!,MATCH($C90,#REF!,0),MATCH(J90,#REF!,0))),"")</f>
      </c>
      <c r="L90" s="8"/>
      <c r="M90" s="110"/>
      <c r="N90" s="24">
        <f>_xlfn.IFERROR(IF(OR($C90="",L90="",M90=""),"",INDEX(#REF!,MATCH($C90,#REF!,0),MATCH(M90,#REF!,0))),"")</f>
      </c>
      <c r="O90" s="6"/>
      <c r="P90" s="110"/>
      <c r="Q90" s="24">
        <f>_xlfn.IFERROR(IF(OR($C90="",O90="",P90=""),"",INDEX(#REF!,MATCH($C90,#REF!,0),MATCH(P90,#REF!,0))),"")</f>
      </c>
      <c r="R90" s="9"/>
      <c r="S90" s="117"/>
      <c r="T90" s="14"/>
      <c r="U90" s="9"/>
      <c r="V90" s="117"/>
      <c r="W90" s="7"/>
      <c r="X90" s="79">
        <f t="shared" si="7"/>
      </c>
      <c r="Y90" s="80">
        <f t="shared" si="6"/>
      </c>
      <c r="Z90" s="126">
        <f t="shared" si="8"/>
        <v>0</v>
      </c>
      <c r="AA90" s="126">
        <f t="shared" si="9"/>
        <v>0</v>
      </c>
      <c r="AB90" s="127">
        <f t="shared" si="10"/>
        <v>0</v>
      </c>
      <c r="AC90" s="125">
        <f t="shared" si="11"/>
        <v>0</v>
      </c>
    </row>
    <row r="91" spans="1:29" ht="13.5">
      <c r="A91" s="76">
        <v>78</v>
      </c>
      <c r="B91" s="148"/>
      <c r="C91" s="20"/>
      <c r="D91" s="77">
        <f>IF($C91="","",VLOOKUP($C91,#REF!,6,0))</f>
      </c>
      <c r="E91" s="78">
        <f>IF($C91="","",VLOOKUP($C91,#REF!,7,0))</f>
      </c>
      <c r="F91" s="103">
        <f>IF($C91="","",VLOOKUP($C91,#REF!,4,0))</f>
      </c>
      <c r="G91" s="104">
        <f>IF($C91="","",VLOOKUP($C91,#REF!,8,0))</f>
      </c>
      <c r="H91" s="105">
        <f>IF($C91="","",VLOOKUP($C91,#REF!,9,0))</f>
      </c>
      <c r="I91" s="6"/>
      <c r="J91" s="110"/>
      <c r="K91" s="24">
        <f>_xlfn.IFERROR(IF(OR($C91="",I91="",J91=""),"",INDEX(#REF!,MATCH($C91,#REF!,0),MATCH(J91,#REF!,0))),"")</f>
      </c>
      <c r="L91" s="8"/>
      <c r="M91" s="110"/>
      <c r="N91" s="24">
        <f>_xlfn.IFERROR(IF(OR($C91="",L91="",M91=""),"",INDEX(#REF!,MATCH($C91,#REF!,0),MATCH(M91,#REF!,0))),"")</f>
      </c>
      <c r="O91" s="6"/>
      <c r="P91" s="110"/>
      <c r="Q91" s="24">
        <f>_xlfn.IFERROR(IF(OR($C91="",O91="",P91=""),"",INDEX(#REF!,MATCH($C91,#REF!,0),MATCH(P91,#REF!,0))),"")</f>
      </c>
      <c r="R91" s="9"/>
      <c r="S91" s="117"/>
      <c r="T91" s="14"/>
      <c r="U91" s="9"/>
      <c r="V91" s="117"/>
      <c r="W91" s="7"/>
      <c r="X91" s="79">
        <f t="shared" si="7"/>
      </c>
      <c r="Y91" s="80">
        <f t="shared" si="6"/>
      </c>
      <c r="Z91" s="126">
        <f t="shared" si="8"/>
        <v>0</v>
      </c>
      <c r="AA91" s="126">
        <f t="shared" si="9"/>
        <v>0</v>
      </c>
      <c r="AB91" s="127">
        <f t="shared" si="10"/>
        <v>0</v>
      </c>
      <c r="AC91" s="125">
        <f t="shared" si="11"/>
        <v>0</v>
      </c>
    </row>
    <row r="92" spans="1:29" ht="13.5">
      <c r="A92" s="76">
        <v>79</v>
      </c>
      <c r="B92" s="148"/>
      <c r="C92" s="20"/>
      <c r="D92" s="77">
        <f>IF($C92="","",VLOOKUP($C92,#REF!,6,0))</f>
      </c>
      <c r="E92" s="78">
        <f>IF($C92="","",VLOOKUP($C92,#REF!,7,0))</f>
      </c>
      <c r="F92" s="103">
        <f>IF($C92="","",VLOOKUP($C92,#REF!,4,0))</f>
      </c>
      <c r="G92" s="104">
        <f>IF($C92="","",VLOOKUP($C92,#REF!,8,0))</f>
      </c>
      <c r="H92" s="105">
        <f>IF($C92="","",VLOOKUP($C92,#REF!,9,0))</f>
      </c>
      <c r="I92" s="6"/>
      <c r="J92" s="110"/>
      <c r="K92" s="24">
        <f>_xlfn.IFERROR(IF(OR($C92="",I92="",J92=""),"",INDEX(#REF!,MATCH($C92,#REF!,0),MATCH(J92,#REF!,0))),"")</f>
      </c>
      <c r="L92" s="8"/>
      <c r="M92" s="110"/>
      <c r="N92" s="24">
        <f>_xlfn.IFERROR(IF(OR($C92="",L92="",M92=""),"",INDEX(#REF!,MATCH($C92,#REF!,0),MATCH(M92,#REF!,0))),"")</f>
      </c>
      <c r="O92" s="6"/>
      <c r="P92" s="110"/>
      <c r="Q92" s="24">
        <f>_xlfn.IFERROR(IF(OR($C92="",O92="",P92=""),"",INDEX(#REF!,MATCH($C92,#REF!,0),MATCH(P92,#REF!,0))),"")</f>
      </c>
      <c r="R92" s="9"/>
      <c r="S92" s="117"/>
      <c r="T92" s="14"/>
      <c r="U92" s="9"/>
      <c r="V92" s="117"/>
      <c r="W92" s="7"/>
      <c r="X92" s="79">
        <f t="shared" si="7"/>
      </c>
      <c r="Y92" s="80">
        <f t="shared" si="6"/>
      </c>
      <c r="Z92" s="126">
        <f t="shared" si="8"/>
        <v>0</v>
      </c>
      <c r="AA92" s="126">
        <f t="shared" si="9"/>
        <v>0</v>
      </c>
      <c r="AB92" s="127">
        <f t="shared" si="10"/>
        <v>0</v>
      </c>
      <c r="AC92" s="125">
        <f t="shared" si="11"/>
        <v>0</v>
      </c>
    </row>
    <row r="93" spans="1:29" ht="13.5">
      <c r="A93" s="82">
        <v>80</v>
      </c>
      <c r="B93" s="150"/>
      <c r="C93" s="21"/>
      <c r="D93" s="83">
        <f>IF($C93="","",VLOOKUP($C93,#REF!,6,0))</f>
      </c>
      <c r="E93" s="84">
        <f>IF($C93="","",VLOOKUP($C93,#REF!,7,0))</f>
      </c>
      <c r="F93" s="106">
        <f>IF($C93="","",VLOOKUP($C93,#REF!,4,0))</f>
      </c>
      <c r="G93" s="107">
        <f>IF($C93="","",VLOOKUP($C93,#REF!,8,0))</f>
      </c>
      <c r="H93" s="106">
        <f>IF($C93="","",VLOOKUP($C93,#REF!,9,0))</f>
      </c>
      <c r="I93" s="10"/>
      <c r="J93" s="111"/>
      <c r="K93" s="25">
        <f>_xlfn.IFERROR(IF(OR($C93="",I93="",J93=""),"",INDEX(#REF!,MATCH($C93,#REF!,0),MATCH(J93,#REF!,0))),"")</f>
      </c>
      <c r="L93" s="12"/>
      <c r="M93" s="111"/>
      <c r="N93" s="25">
        <f>_xlfn.IFERROR(IF(OR($C93="",L93="",M93=""),"",INDEX(#REF!,MATCH($C93,#REF!,0),MATCH(M93,#REF!,0))),"")</f>
      </c>
      <c r="O93" s="10"/>
      <c r="P93" s="111"/>
      <c r="Q93" s="25">
        <f>_xlfn.IFERROR(IF(OR($C93="",O93="",P93=""),"",INDEX(#REF!,MATCH($C93,#REF!,0),MATCH(P93,#REF!,0))),"")</f>
      </c>
      <c r="R93" s="13"/>
      <c r="S93" s="118"/>
      <c r="T93" s="15"/>
      <c r="U93" s="13"/>
      <c r="V93" s="118"/>
      <c r="W93" s="11"/>
      <c r="X93" s="85">
        <f t="shared" si="7"/>
      </c>
      <c r="Y93" s="86">
        <f t="shared" si="6"/>
      </c>
      <c r="Z93" s="126">
        <f t="shared" si="8"/>
        <v>0</v>
      </c>
      <c r="AA93" s="126">
        <f t="shared" si="9"/>
        <v>0</v>
      </c>
      <c r="AB93" s="127">
        <f t="shared" si="10"/>
        <v>0</v>
      </c>
      <c r="AC93" s="125">
        <f t="shared" si="11"/>
        <v>0</v>
      </c>
    </row>
    <row r="94" ht="13.5">
      <c r="D94" s="90"/>
    </row>
    <row r="95" ht="13.5">
      <c r="D95" s="90"/>
    </row>
    <row r="96" ht="13.5">
      <c r="D96" s="90"/>
    </row>
    <row r="97" ht="13.5">
      <c r="D97" s="90"/>
    </row>
    <row r="98" ht="13.5">
      <c r="D98" s="90"/>
    </row>
    <row r="99" ht="13.5">
      <c r="D99" s="90"/>
    </row>
    <row r="100" ht="13.5">
      <c r="D100" s="90"/>
    </row>
    <row r="101" ht="13.5">
      <c r="D101" s="90"/>
    </row>
    <row r="102" ht="13.5">
      <c r="D102" s="90"/>
    </row>
    <row r="103" ht="13.5">
      <c r="D103" s="90"/>
    </row>
    <row r="104" ht="13.5">
      <c r="D104" s="90"/>
    </row>
    <row r="105" ht="13.5">
      <c r="D105" s="90"/>
    </row>
    <row r="106" ht="13.5">
      <c r="D106" s="90"/>
    </row>
    <row r="107" ht="13.5">
      <c r="D107" s="90"/>
    </row>
    <row r="108" ht="13.5">
      <c r="D108" s="90"/>
    </row>
    <row r="109" ht="13.5">
      <c r="D109" s="90"/>
    </row>
    <row r="110" ht="13.5">
      <c r="D110" s="90"/>
    </row>
    <row r="111" ht="13.5">
      <c r="D111" s="90"/>
    </row>
    <row r="112" ht="13.5">
      <c r="D112" s="90"/>
    </row>
    <row r="113" ht="13.5">
      <c r="D113" s="90"/>
    </row>
    <row r="114" ht="13.5">
      <c r="D114" s="90"/>
    </row>
    <row r="115" ht="13.5">
      <c r="D115" s="90"/>
    </row>
    <row r="116" ht="13.5">
      <c r="D116" s="90"/>
    </row>
    <row r="117" ht="13.5">
      <c r="D117" s="90"/>
    </row>
    <row r="118" ht="13.5">
      <c r="D118" s="90"/>
    </row>
    <row r="119" ht="13.5">
      <c r="D119" s="90"/>
    </row>
    <row r="120" ht="13.5">
      <c r="D120" s="90"/>
    </row>
    <row r="121" ht="13.5">
      <c r="D121" s="90"/>
    </row>
    <row r="122" ht="13.5">
      <c r="D122" s="90"/>
    </row>
    <row r="123" ht="13.5">
      <c r="D123" s="90"/>
    </row>
    <row r="124" ht="13.5">
      <c r="D124" s="90"/>
    </row>
    <row r="125" ht="13.5">
      <c r="D125" s="90"/>
    </row>
    <row r="126" ht="13.5">
      <c r="D126" s="90"/>
    </row>
    <row r="127" ht="13.5">
      <c r="D127" s="90"/>
    </row>
    <row r="128" ht="13.5">
      <c r="D128" s="90"/>
    </row>
    <row r="129" ht="13.5">
      <c r="D129" s="90"/>
    </row>
    <row r="130" ht="13.5">
      <c r="D130" s="90"/>
    </row>
    <row r="131" ht="13.5">
      <c r="D131" s="90"/>
    </row>
    <row r="132" ht="13.5">
      <c r="D132" s="90"/>
    </row>
    <row r="133" ht="13.5">
      <c r="D133" s="90"/>
    </row>
    <row r="134" ht="13.5">
      <c r="D134" s="90"/>
    </row>
    <row r="135" ht="13.5">
      <c r="D135" s="90"/>
    </row>
    <row r="136" ht="13.5">
      <c r="D136" s="90"/>
    </row>
    <row r="137" ht="13.5">
      <c r="D137" s="90"/>
    </row>
    <row r="138" ht="13.5">
      <c r="D138" s="90"/>
    </row>
    <row r="139" ht="13.5">
      <c r="D139" s="90"/>
    </row>
    <row r="140" ht="13.5">
      <c r="D140" s="90"/>
    </row>
    <row r="141" ht="13.5">
      <c r="D141" s="90"/>
    </row>
    <row r="142" ht="13.5">
      <c r="D142" s="90"/>
    </row>
    <row r="143" ht="13.5">
      <c r="D143" s="90"/>
    </row>
    <row r="144" ht="13.5">
      <c r="D144" s="90"/>
    </row>
    <row r="145" ht="13.5">
      <c r="D145" s="90"/>
    </row>
    <row r="146" ht="13.5">
      <c r="D146" s="90"/>
    </row>
    <row r="147" ht="13.5">
      <c r="D147" s="90"/>
    </row>
    <row r="148" ht="13.5">
      <c r="D148" s="90"/>
    </row>
    <row r="149" ht="13.5">
      <c r="D149" s="90"/>
    </row>
    <row r="150" ht="13.5">
      <c r="D150" s="90"/>
    </row>
    <row r="151" ht="13.5">
      <c r="D151" s="90"/>
    </row>
    <row r="152" ht="13.5">
      <c r="D152" s="90"/>
    </row>
    <row r="153" ht="13.5">
      <c r="D153" s="90"/>
    </row>
    <row r="154" ht="13.5">
      <c r="D154" s="90"/>
    </row>
    <row r="155" ht="13.5">
      <c r="D155" s="90"/>
    </row>
    <row r="156" ht="13.5">
      <c r="D156" s="90"/>
    </row>
    <row r="157" ht="13.5">
      <c r="D157" s="90"/>
    </row>
    <row r="158" ht="13.5">
      <c r="D158" s="90"/>
    </row>
    <row r="159" ht="13.5">
      <c r="D159" s="90"/>
    </row>
    <row r="160" ht="13.5">
      <c r="D160" s="90"/>
    </row>
    <row r="161" ht="13.5">
      <c r="D161" s="90"/>
    </row>
    <row r="162" ht="13.5">
      <c r="D162" s="90"/>
    </row>
    <row r="163" ht="13.5">
      <c r="D163" s="90"/>
    </row>
    <row r="164" ht="13.5">
      <c r="D164" s="90"/>
    </row>
    <row r="165" ht="13.5">
      <c r="D165" s="90"/>
    </row>
    <row r="166" ht="13.5">
      <c r="D166" s="90"/>
    </row>
    <row r="167" ht="13.5">
      <c r="D167" s="90"/>
    </row>
    <row r="168" ht="13.5">
      <c r="D168" s="90"/>
    </row>
    <row r="169" ht="13.5">
      <c r="D169" s="90"/>
    </row>
    <row r="170" ht="13.5">
      <c r="D170" s="90"/>
    </row>
    <row r="171" ht="13.5">
      <c r="D171" s="90"/>
    </row>
    <row r="172" ht="13.5">
      <c r="D172" s="90"/>
    </row>
    <row r="173" ht="13.5">
      <c r="D173" s="90"/>
    </row>
    <row r="174" ht="13.5">
      <c r="D174" s="90"/>
    </row>
    <row r="175" ht="13.5">
      <c r="D175" s="90"/>
    </row>
    <row r="176" ht="13.5">
      <c r="D176" s="90"/>
    </row>
    <row r="177" ht="13.5">
      <c r="D177" s="90"/>
    </row>
    <row r="178" ht="13.5">
      <c r="D178" s="90"/>
    </row>
    <row r="179" ht="13.5">
      <c r="D179" s="90"/>
    </row>
    <row r="180" ht="13.5">
      <c r="D180" s="90"/>
    </row>
    <row r="181" ht="13.5">
      <c r="D181" s="90"/>
    </row>
    <row r="182" ht="13.5">
      <c r="D182" s="90"/>
    </row>
    <row r="183" ht="13.5">
      <c r="D183" s="90"/>
    </row>
    <row r="184" ht="13.5">
      <c r="D184" s="90"/>
    </row>
    <row r="185" ht="13.5">
      <c r="D185" s="90"/>
    </row>
    <row r="186" ht="13.5">
      <c r="D186" s="90"/>
    </row>
    <row r="187" ht="13.5">
      <c r="D187" s="90"/>
    </row>
    <row r="188" ht="13.5">
      <c r="D188" s="90"/>
    </row>
    <row r="189" ht="13.5">
      <c r="D189" s="90"/>
    </row>
    <row r="190" ht="13.5">
      <c r="D190" s="90"/>
    </row>
    <row r="191" ht="13.5">
      <c r="D191" s="90"/>
    </row>
    <row r="192" ht="13.5">
      <c r="D192" s="90"/>
    </row>
    <row r="193" ht="13.5">
      <c r="D193" s="90"/>
    </row>
    <row r="194" ht="13.5">
      <c r="D194" s="90"/>
    </row>
    <row r="195" ht="13.5">
      <c r="D195" s="90"/>
    </row>
    <row r="196" ht="13.5">
      <c r="D196" s="90"/>
    </row>
    <row r="197" ht="13.5">
      <c r="D197" s="90"/>
    </row>
    <row r="198" ht="13.5">
      <c r="D198" s="90"/>
    </row>
    <row r="199" ht="13.5">
      <c r="D199" s="90"/>
    </row>
    <row r="200" ht="13.5">
      <c r="D200" s="90"/>
    </row>
    <row r="201" ht="13.5">
      <c r="D201" s="90"/>
    </row>
    <row r="202" ht="13.5">
      <c r="D202" s="90"/>
    </row>
    <row r="203" ht="13.5">
      <c r="D203" s="90"/>
    </row>
    <row r="204" ht="13.5">
      <c r="D204" s="90"/>
    </row>
    <row r="205" ht="13.5">
      <c r="D205" s="90"/>
    </row>
    <row r="206" ht="13.5">
      <c r="D206" s="90"/>
    </row>
    <row r="207" ht="13.5">
      <c r="D207" s="90"/>
    </row>
    <row r="208" ht="13.5">
      <c r="D208" s="90"/>
    </row>
    <row r="209" ht="13.5">
      <c r="D209" s="90"/>
    </row>
    <row r="210" ht="13.5">
      <c r="D210" s="90"/>
    </row>
    <row r="211" ht="13.5">
      <c r="D211" s="90"/>
    </row>
    <row r="212" ht="13.5">
      <c r="D212" s="90"/>
    </row>
    <row r="213" ht="13.5">
      <c r="D213" s="90"/>
    </row>
    <row r="214" ht="13.5">
      <c r="D214" s="90"/>
    </row>
    <row r="215" ht="13.5">
      <c r="D215" s="90"/>
    </row>
    <row r="216" ht="13.5">
      <c r="D216" s="90"/>
    </row>
    <row r="217" ht="13.5">
      <c r="D217" s="90"/>
    </row>
    <row r="218" ht="13.5">
      <c r="D218" s="90"/>
    </row>
    <row r="219" ht="13.5">
      <c r="D219" s="90"/>
    </row>
    <row r="220" ht="13.5">
      <c r="D220" s="90"/>
    </row>
    <row r="221" ht="13.5">
      <c r="D221" s="90"/>
    </row>
    <row r="222" ht="13.5">
      <c r="D222" s="90"/>
    </row>
    <row r="223" ht="13.5">
      <c r="D223" s="90"/>
    </row>
    <row r="224" ht="13.5">
      <c r="D224" s="90"/>
    </row>
    <row r="225" ht="13.5">
      <c r="D225" s="90"/>
    </row>
    <row r="226" ht="13.5">
      <c r="D226" s="90"/>
    </row>
    <row r="227" ht="13.5">
      <c r="D227" s="90"/>
    </row>
    <row r="228" ht="13.5">
      <c r="D228" s="90"/>
    </row>
    <row r="229" ht="13.5">
      <c r="D229" s="90"/>
    </row>
    <row r="230" ht="13.5">
      <c r="D230" s="90"/>
    </row>
    <row r="231" ht="13.5">
      <c r="D231" s="90"/>
    </row>
    <row r="232" ht="13.5">
      <c r="D232" s="90"/>
    </row>
    <row r="233" ht="13.5">
      <c r="D233" s="90"/>
    </row>
    <row r="234" ht="13.5">
      <c r="D234" s="90"/>
    </row>
    <row r="235" ht="13.5">
      <c r="D235" s="90"/>
    </row>
    <row r="236" ht="13.5">
      <c r="D236" s="90"/>
    </row>
    <row r="237" ht="13.5">
      <c r="D237" s="90"/>
    </row>
    <row r="238" ht="13.5">
      <c r="D238" s="90"/>
    </row>
    <row r="239" ht="13.5">
      <c r="D239" s="90"/>
    </row>
    <row r="240" ht="13.5">
      <c r="D240" s="90"/>
    </row>
    <row r="241" ht="13.5">
      <c r="D241" s="90"/>
    </row>
    <row r="242" ht="13.5">
      <c r="D242" s="90"/>
    </row>
    <row r="243" ht="13.5">
      <c r="D243" s="90"/>
    </row>
    <row r="244" ht="13.5">
      <c r="D244" s="90"/>
    </row>
    <row r="245" ht="13.5">
      <c r="D245" s="90"/>
    </row>
    <row r="246" ht="13.5">
      <c r="D246" s="90"/>
    </row>
    <row r="247" ht="13.5">
      <c r="D247" s="90"/>
    </row>
    <row r="248" ht="13.5">
      <c r="D248" s="90"/>
    </row>
    <row r="249" ht="13.5">
      <c r="D249" s="90"/>
    </row>
    <row r="250" ht="13.5">
      <c r="D250" s="90"/>
    </row>
    <row r="251" ht="13.5">
      <c r="D251" s="90"/>
    </row>
    <row r="252" ht="13.5">
      <c r="D252" s="90"/>
    </row>
    <row r="253" ht="13.5">
      <c r="D253" s="90"/>
    </row>
    <row r="254" ht="13.5">
      <c r="D254" s="90"/>
    </row>
    <row r="255" ht="13.5">
      <c r="D255" s="90"/>
    </row>
    <row r="256" ht="13.5">
      <c r="D256" s="90"/>
    </row>
    <row r="257" ht="13.5">
      <c r="D257" s="90"/>
    </row>
    <row r="258" ht="13.5">
      <c r="D258" s="90"/>
    </row>
    <row r="259" ht="13.5">
      <c r="D259" s="90"/>
    </row>
    <row r="260" ht="13.5">
      <c r="D260" s="90"/>
    </row>
    <row r="261" ht="13.5">
      <c r="D261" s="90"/>
    </row>
    <row r="262" ht="13.5">
      <c r="D262" s="90"/>
    </row>
    <row r="263" ht="13.5">
      <c r="D263" s="90"/>
    </row>
    <row r="264" ht="13.5">
      <c r="D264" s="90"/>
    </row>
    <row r="265" ht="13.5">
      <c r="D265" s="90"/>
    </row>
    <row r="266" ht="13.5">
      <c r="D266" s="90"/>
    </row>
    <row r="267" ht="13.5">
      <c r="D267" s="90"/>
    </row>
    <row r="268" ht="13.5">
      <c r="D268" s="90"/>
    </row>
    <row r="269" ht="13.5">
      <c r="D269" s="90"/>
    </row>
    <row r="270" ht="13.5">
      <c r="D270" s="90"/>
    </row>
    <row r="271" ht="13.5">
      <c r="D271" s="90"/>
    </row>
    <row r="272" ht="13.5">
      <c r="D272" s="90"/>
    </row>
    <row r="273" ht="13.5">
      <c r="D273" s="90"/>
    </row>
    <row r="274" ht="13.5">
      <c r="D274" s="90"/>
    </row>
    <row r="275" ht="13.5">
      <c r="D275" s="90"/>
    </row>
    <row r="276" ht="13.5">
      <c r="D276" s="90"/>
    </row>
    <row r="277" ht="13.5">
      <c r="D277" s="90"/>
    </row>
    <row r="278" ht="13.5">
      <c r="D278" s="90"/>
    </row>
    <row r="279" ht="13.5">
      <c r="D279" s="90"/>
    </row>
    <row r="280" ht="13.5">
      <c r="D280" s="90"/>
    </row>
    <row r="281" ht="13.5">
      <c r="D281" s="90"/>
    </row>
    <row r="282" ht="13.5">
      <c r="D282" s="90"/>
    </row>
    <row r="283" ht="13.5">
      <c r="D283" s="90"/>
    </row>
    <row r="284" ht="13.5">
      <c r="D284" s="90"/>
    </row>
    <row r="285" ht="13.5">
      <c r="D285" s="90"/>
    </row>
    <row r="286" ht="13.5">
      <c r="D286" s="90"/>
    </row>
    <row r="287" ht="13.5">
      <c r="D287" s="90"/>
    </row>
    <row r="288" ht="13.5">
      <c r="D288" s="90"/>
    </row>
    <row r="289" ht="13.5">
      <c r="D289" s="90"/>
    </row>
    <row r="290" ht="13.5">
      <c r="D290" s="90"/>
    </row>
    <row r="291" ht="13.5">
      <c r="D291" s="90"/>
    </row>
    <row r="292" ht="13.5">
      <c r="D292" s="90"/>
    </row>
    <row r="293" ht="13.5">
      <c r="D293" s="90"/>
    </row>
  </sheetData>
  <sheetProtection selectLockedCells="1"/>
  <mergeCells count="35">
    <mergeCell ref="D1:G1"/>
    <mergeCell ref="N1:Q1"/>
    <mergeCell ref="S1:T1"/>
    <mergeCell ref="U1:X1"/>
    <mergeCell ref="E3:G3"/>
    <mergeCell ref="O3:R3"/>
    <mergeCell ref="U3:V3"/>
    <mergeCell ref="W3:Y3"/>
    <mergeCell ref="D4:D6"/>
    <mergeCell ref="F4:G4"/>
    <mergeCell ref="O4:R7"/>
    <mergeCell ref="U4:V4"/>
    <mergeCell ref="W4:Y4"/>
    <mergeCell ref="F5:G5"/>
    <mergeCell ref="F6:G6"/>
    <mergeCell ref="U6:Y6"/>
    <mergeCell ref="F7:G7"/>
    <mergeCell ref="J7:K7"/>
    <mergeCell ref="U7:Y7"/>
    <mergeCell ref="J8:K8"/>
    <mergeCell ref="U8:Y8"/>
    <mergeCell ref="A10:A11"/>
    <mergeCell ref="B10:B11"/>
    <mergeCell ref="C10:C11"/>
    <mergeCell ref="D10:D11"/>
    <mergeCell ref="E10:E11"/>
    <mergeCell ref="F10:F11"/>
    <mergeCell ref="G10:G11"/>
    <mergeCell ref="X10:Y10"/>
    <mergeCell ref="H10:H11"/>
    <mergeCell ref="I10:K10"/>
    <mergeCell ref="L10:N10"/>
    <mergeCell ref="O10:Q10"/>
    <mergeCell ref="R10:T10"/>
    <mergeCell ref="U10:W10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5">
    <dataValidation type="list" allowBlank="1" showInputMessage="1" showErrorMessage="1" sqref="S12:S93 V12:V93">
      <formula1>$AG:$AG</formula1>
    </dataValidation>
    <dataValidation type="list" allowBlank="1" showInputMessage="1" showErrorMessage="1" sqref="R12:R93 U12:U93">
      <formula1>$AF:$AF</formula1>
    </dataValidation>
    <dataValidation type="list" allowBlank="1" showInputMessage="1" showErrorMessage="1" sqref="J14:J93 M14:M93 P14:P93">
      <formula1>$AD:$AD</formula1>
    </dataValidation>
    <dataValidation type="list" allowBlank="1" showInputMessage="1" showErrorMessage="1" sqref="I14:I93 L14:L93 O14:O93">
      <formula1>$AE:$AE</formula1>
    </dataValidation>
    <dataValidation allowBlank="1" showInputMessage="1" showErrorMessage="1" sqref="D4 D7 R2:S2 F14 W3:W4 O8 E12:E93 H12:H93 C14:D93 G14:G93 K4:M6 Q8 M7:M8">
      <formula1>0</formula1>
      <formula2>0</formula2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2"/>
  <rowBreaks count="1" manualBreakCount="1">
    <brk id="53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E3" sqref="E3:G3"/>
    </sheetView>
  </sheetViews>
  <sheetFormatPr defaultColWidth="8.796875" defaultRowHeight="14.25"/>
  <cols>
    <col min="1" max="2" width="3" style="27" customWidth="1"/>
    <col min="3" max="3" width="5.8984375" style="27" customWidth="1"/>
    <col min="4" max="5" width="12.5" style="27" customWidth="1"/>
    <col min="6" max="6" width="3" style="27" customWidth="1"/>
    <col min="7" max="7" width="15" style="27" customWidth="1"/>
    <col min="8" max="8" width="4.19921875" style="27" customWidth="1"/>
    <col min="9" max="17" width="8.09765625" style="27" customWidth="1"/>
    <col min="18" max="18" width="6.8984375" style="27" customWidth="1"/>
    <col min="19" max="19" width="4.09765625" style="27" customWidth="1"/>
    <col min="20" max="20" width="8.09765625" style="27" customWidth="1"/>
    <col min="21" max="21" width="6.8984375" style="27" customWidth="1"/>
    <col min="22" max="22" width="4.09765625" style="27" customWidth="1"/>
    <col min="23" max="23" width="8.09765625" style="27" customWidth="1"/>
    <col min="24" max="25" width="9" style="27" customWidth="1"/>
    <col min="26" max="29" width="2.5" style="124" customWidth="1"/>
    <col min="30" max="30" width="12.59765625" style="27" customWidth="1"/>
    <col min="31" max="31" width="12.3984375" style="27" customWidth="1"/>
    <col min="32" max="16384" width="9" style="27" customWidth="1"/>
  </cols>
  <sheetData>
    <row r="1" spans="1:27" ht="28.5">
      <c r="A1" s="27" t="s">
        <v>50</v>
      </c>
      <c r="B1" s="28"/>
      <c r="C1" s="29"/>
      <c r="D1" s="208"/>
      <c r="E1" s="208"/>
      <c r="F1" s="208"/>
      <c r="G1" s="208"/>
      <c r="H1" s="29"/>
      <c r="I1" s="30" t="s">
        <v>55</v>
      </c>
      <c r="J1" s="30"/>
      <c r="K1" s="31"/>
      <c r="L1" s="31"/>
      <c r="M1" s="31"/>
      <c r="N1" s="209" t="s">
        <v>90</v>
      </c>
      <c r="O1" s="209"/>
      <c r="P1" s="209"/>
      <c r="Q1" s="209"/>
      <c r="R1" s="142"/>
      <c r="S1" s="210" t="s">
        <v>14</v>
      </c>
      <c r="T1" s="210"/>
      <c r="U1" s="211"/>
      <c r="V1" s="211"/>
      <c r="W1" s="211"/>
      <c r="X1" s="211"/>
      <c r="Y1" s="141"/>
      <c r="Z1" s="128"/>
      <c r="AA1" s="128"/>
    </row>
    <row r="2" spans="2:32" ht="13.5" customHeight="1" thickBot="1">
      <c r="B2" s="28"/>
      <c r="C2" s="29"/>
      <c r="D2" s="33"/>
      <c r="E2" s="33"/>
      <c r="F2" s="33"/>
      <c r="G2" s="33"/>
      <c r="H2" s="29"/>
      <c r="I2" s="30"/>
      <c r="J2" s="30"/>
      <c r="K2" s="31"/>
      <c r="L2" s="31"/>
      <c r="M2" s="31"/>
      <c r="N2" s="31"/>
      <c r="O2" s="29"/>
      <c r="P2" s="29"/>
      <c r="Q2" s="139"/>
      <c r="R2" s="140"/>
      <c r="S2" s="140"/>
      <c r="T2" s="135"/>
      <c r="U2" s="136"/>
      <c r="V2" s="137"/>
      <c r="W2" s="135"/>
      <c r="X2" s="138"/>
      <c r="Y2" s="138"/>
      <c r="Z2" s="128"/>
      <c r="AA2" s="128"/>
      <c r="AD2" s="27" t="s">
        <v>103</v>
      </c>
      <c r="AE2" s="27" t="s">
        <v>104</v>
      </c>
      <c r="AF2" s="27" t="s">
        <v>106</v>
      </c>
    </row>
    <row r="3" spans="1:33" ht="21">
      <c r="A3" s="34" t="s">
        <v>13</v>
      </c>
      <c r="B3" s="34"/>
      <c r="C3" s="34"/>
      <c r="D3" s="35" t="s">
        <v>51</v>
      </c>
      <c r="E3" s="212"/>
      <c r="F3" s="212"/>
      <c r="G3" s="213"/>
      <c r="H3" s="36"/>
      <c r="I3" s="174"/>
      <c r="J3" s="174"/>
      <c r="K3" s="139"/>
      <c r="L3" s="36"/>
      <c r="M3" s="36"/>
      <c r="O3" s="214" t="s">
        <v>91</v>
      </c>
      <c r="P3" s="215"/>
      <c r="Q3" s="215"/>
      <c r="R3" s="216"/>
      <c r="S3" s="135"/>
      <c r="T3" s="135"/>
      <c r="U3" s="217" t="s">
        <v>15</v>
      </c>
      <c r="V3" s="217"/>
      <c r="W3" s="218"/>
      <c r="X3" s="218"/>
      <c r="Y3" s="218"/>
      <c r="Z3" s="123"/>
      <c r="AA3" s="123"/>
      <c r="AE3" s="27" t="s">
        <v>105</v>
      </c>
      <c r="AF3" s="27" t="s">
        <v>107</v>
      </c>
      <c r="AG3" s="37"/>
    </row>
    <row r="4" spans="1:33" ht="20.25" customHeight="1">
      <c r="A4" s="38"/>
      <c r="B4" s="38"/>
      <c r="C4" s="38"/>
      <c r="D4" s="193" t="s">
        <v>17</v>
      </c>
      <c r="E4" s="121" t="s">
        <v>6</v>
      </c>
      <c r="F4" s="196">
        <f>L4*N4</f>
        <v>0</v>
      </c>
      <c r="G4" s="196"/>
      <c r="H4" s="36"/>
      <c r="I4" s="39" t="s">
        <v>18</v>
      </c>
      <c r="J4" s="40">
        <v>1</v>
      </c>
      <c r="K4" s="41" t="s">
        <v>54</v>
      </c>
      <c r="L4" s="39">
        <f>COUNTIF(X$14:X$93,1)</f>
        <v>0</v>
      </c>
      <c r="M4" s="41" t="s">
        <v>19</v>
      </c>
      <c r="N4" s="143">
        <v>800</v>
      </c>
      <c r="O4" s="197">
        <f>SUM(F4:G8)</f>
        <v>0</v>
      </c>
      <c r="P4" s="198"/>
      <c r="Q4" s="198"/>
      <c r="R4" s="199"/>
      <c r="S4" s="135"/>
      <c r="T4" s="135"/>
      <c r="U4" s="204" t="s">
        <v>16</v>
      </c>
      <c r="V4" s="204"/>
      <c r="W4" s="205"/>
      <c r="X4" s="205"/>
      <c r="Y4" s="205"/>
      <c r="Z4" s="123"/>
      <c r="AA4" s="123"/>
      <c r="AG4" s="37"/>
    </row>
    <row r="5" spans="1:33" ht="21">
      <c r="A5" s="28"/>
      <c r="B5" s="28"/>
      <c r="C5" s="29"/>
      <c r="D5" s="194"/>
      <c r="E5" s="121" t="s">
        <v>7</v>
      </c>
      <c r="F5" s="196">
        <f>L5*N5</f>
        <v>0</v>
      </c>
      <c r="G5" s="196"/>
      <c r="I5" s="41"/>
      <c r="J5" s="40">
        <v>2</v>
      </c>
      <c r="K5" s="41" t="s">
        <v>54</v>
      </c>
      <c r="L5" s="39">
        <f>COUNTIF(X$14:X$93,2)</f>
        <v>0</v>
      </c>
      <c r="M5" s="41" t="s">
        <v>19</v>
      </c>
      <c r="N5" s="143"/>
      <c r="O5" s="200"/>
      <c r="P5" s="198"/>
      <c r="Q5" s="198"/>
      <c r="R5" s="199"/>
      <c r="S5" s="32"/>
      <c r="T5" s="96" t="s">
        <v>88</v>
      </c>
      <c r="U5" s="1"/>
      <c r="V5" s="1"/>
      <c r="W5" s="1"/>
      <c r="X5" s="32"/>
      <c r="Y5" s="32"/>
      <c r="Z5" s="128"/>
      <c r="AA5" s="128"/>
      <c r="AG5" s="37"/>
    </row>
    <row r="6" spans="1:33" ht="21">
      <c r="A6" s="28"/>
      <c r="B6" s="28"/>
      <c r="C6" s="29"/>
      <c r="D6" s="195"/>
      <c r="E6" s="121" t="s">
        <v>8</v>
      </c>
      <c r="F6" s="196">
        <f>L6*N6</f>
        <v>0</v>
      </c>
      <c r="G6" s="196"/>
      <c r="I6" s="41"/>
      <c r="J6" s="40">
        <v>3</v>
      </c>
      <c r="K6" s="41" t="s">
        <v>54</v>
      </c>
      <c r="L6" s="39">
        <f>COUNTIF(X$14:X$93,3)</f>
        <v>0</v>
      </c>
      <c r="M6" s="41" t="s">
        <v>19</v>
      </c>
      <c r="N6" s="143"/>
      <c r="O6" s="200"/>
      <c r="P6" s="198"/>
      <c r="Q6" s="198"/>
      <c r="R6" s="199"/>
      <c r="S6" s="32"/>
      <c r="T6" s="97" t="s">
        <v>62</v>
      </c>
      <c r="U6" s="206" t="s">
        <v>63</v>
      </c>
      <c r="V6" s="206"/>
      <c r="W6" s="206"/>
      <c r="X6" s="206"/>
      <c r="Y6" s="206"/>
      <c r="Z6" s="129"/>
      <c r="AA6" s="129"/>
      <c r="AG6" s="37"/>
    </row>
    <row r="7" spans="1:33" ht="21.75" thickBot="1">
      <c r="A7" s="28"/>
      <c r="B7" s="28"/>
      <c r="C7" s="29"/>
      <c r="D7" s="122" t="s">
        <v>101</v>
      </c>
      <c r="E7" s="245" t="str">
        <f>COUNTA(T14:T93,W14:W93)&amp;"チーム"</f>
        <v>0チーム</v>
      </c>
      <c r="F7" s="196">
        <f>COUNTA(T14:T93,W14:W93)*N7</f>
        <v>0</v>
      </c>
      <c r="G7" s="196"/>
      <c r="I7" s="144"/>
      <c r="J7" s="207" t="s">
        <v>102</v>
      </c>
      <c r="K7" s="207"/>
      <c r="L7" s="145">
        <f>_xlfn.COUNTIFS($AC$14:$AC$93,1,$X$14:$X$93,"")</f>
        <v>0</v>
      </c>
      <c r="M7" s="146" t="s">
        <v>19</v>
      </c>
      <c r="N7" s="143"/>
      <c r="O7" s="201"/>
      <c r="P7" s="202"/>
      <c r="Q7" s="202"/>
      <c r="R7" s="203"/>
      <c r="S7" s="32"/>
      <c r="T7" s="98"/>
      <c r="U7" s="184"/>
      <c r="V7" s="184"/>
      <c r="W7" s="184"/>
      <c r="X7" s="184"/>
      <c r="Y7" s="184"/>
      <c r="Z7" s="130"/>
      <c r="AA7" s="130"/>
      <c r="AG7" s="37"/>
    </row>
    <row r="8" spans="1:31" ht="22.5" thickBot="1" thickTop="1">
      <c r="A8" s="28"/>
      <c r="B8" s="28"/>
      <c r="C8" s="29"/>
      <c r="D8" s="122" t="s">
        <v>108</v>
      </c>
      <c r="E8" s="246">
        <v>0</v>
      </c>
      <c r="F8" s="244">
        <f>E8*1000</f>
        <v>0</v>
      </c>
      <c r="G8" s="196"/>
      <c r="I8" s="144"/>
      <c r="J8" s="185" t="s">
        <v>93</v>
      </c>
      <c r="K8" s="185"/>
      <c r="L8" s="40">
        <f>SUM(L4:L7)</f>
        <v>0</v>
      </c>
      <c r="M8" s="41" t="s">
        <v>19</v>
      </c>
      <c r="O8" s="100"/>
      <c r="P8" s="101"/>
      <c r="Q8" s="101"/>
      <c r="R8" s="32"/>
      <c r="S8" s="32"/>
      <c r="T8" s="98"/>
      <c r="U8" s="184"/>
      <c r="V8" s="184"/>
      <c r="W8" s="184"/>
      <c r="X8" s="184"/>
      <c r="Y8" s="184"/>
      <c r="Z8" s="130"/>
      <c r="AA8" s="130"/>
      <c r="AE8" s="37"/>
    </row>
    <row r="9" spans="1:31" ht="18.75">
      <c r="A9" s="42"/>
      <c r="B9" s="42"/>
      <c r="C9" s="42"/>
      <c r="D9" s="4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9" t="s">
        <v>56</v>
      </c>
      <c r="U9" s="1"/>
      <c r="V9" s="1"/>
      <c r="W9" s="1"/>
      <c r="X9" s="36"/>
      <c r="Y9" s="36"/>
      <c r="Z9" s="131"/>
      <c r="AA9" s="131"/>
      <c r="AE9" s="37"/>
    </row>
    <row r="10" spans="1:31" ht="13.5">
      <c r="A10" s="186" t="s">
        <v>21</v>
      </c>
      <c r="B10" s="186"/>
      <c r="C10" s="188" t="s">
        <v>47</v>
      </c>
      <c r="D10" s="190" t="s">
        <v>22</v>
      </c>
      <c r="E10" s="190" t="s">
        <v>9</v>
      </c>
      <c r="F10" s="219" t="s">
        <v>48</v>
      </c>
      <c r="G10" s="192" t="s">
        <v>23</v>
      </c>
      <c r="H10" s="177" t="s">
        <v>10</v>
      </c>
      <c r="I10" s="178" t="s">
        <v>24</v>
      </c>
      <c r="J10" s="178"/>
      <c r="K10" s="178"/>
      <c r="L10" s="179"/>
      <c r="M10" s="179"/>
      <c r="N10" s="180"/>
      <c r="O10" s="181"/>
      <c r="P10" s="181"/>
      <c r="Q10" s="181"/>
      <c r="R10" s="182"/>
      <c r="S10" s="182"/>
      <c r="T10" s="182"/>
      <c r="U10" s="183"/>
      <c r="V10" s="183"/>
      <c r="W10" s="183"/>
      <c r="X10" s="176" t="s">
        <v>27</v>
      </c>
      <c r="Y10" s="176"/>
      <c r="Z10" s="132"/>
      <c r="AA10" s="132"/>
      <c r="AE10" s="37"/>
    </row>
    <row r="11" spans="1:31" ht="13.5">
      <c r="A11" s="187"/>
      <c r="B11" s="187"/>
      <c r="C11" s="189"/>
      <c r="D11" s="191"/>
      <c r="E11" s="191"/>
      <c r="F11" s="220"/>
      <c r="G11" s="192"/>
      <c r="H11" s="177"/>
      <c r="I11" s="44" t="s">
        <v>83</v>
      </c>
      <c r="J11" s="44" t="s">
        <v>28</v>
      </c>
      <c r="K11" s="45" t="s">
        <v>29</v>
      </c>
      <c r="L11" s="46"/>
      <c r="M11" s="46"/>
      <c r="N11" s="47"/>
      <c r="O11" s="48"/>
      <c r="P11" s="48"/>
      <c r="Q11" s="49"/>
      <c r="R11" s="50"/>
      <c r="S11" s="113"/>
      <c r="T11" s="51"/>
      <c r="U11" s="52"/>
      <c r="V11" s="119"/>
      <c r="W11" s="53"/>
      <c r="X11" s="54" t="s">
        <v>30</v>
      </c>
      <c r="Y11" s="55" t="s">
        <v>31</v>
      </c>
      <c r="Z11" s="133"/>
      <c r="AA11" s="133"/>
      <c r="AE11" s="37"/>
    </row>
    <row r="12" spans="1:31" ht="13.5">
      <c r="A12" s="56" t="s">
        <v>32</v>
      </c>
      <c r="B12" s="57"/>
      <c r="C12" s="58"/>
      <c r="D12" s="59" t="s">
        <v>33</v>
      </c>
      <c r="E12" s="60" t="s">
        <v>34</v>
      </c>
      <c r="F12" s="61" t="s">
        <v>49</v>
      </c>
      <c r="G12" s="62" t="s">
        <v>35</v>
      </c>
      <c r="H12" s="63">
        <v>2</v>
      </c>
      <c r="I12" s="64" t="s">
        <v>0</v>
      </c>
      <c r="J12" s="64" t="s">
        <v>1</v>
      </c>
      <c r="K12" s="65" t="s">
        <v>36</v>
      </c>
      <c r="L12" s="66"/>
      <c r="M12" s="66"/>
      <c r="N12" s="67"/>
      <c r="O12" s="64"/>
      <c r="P12" s="64"/>
      <c r="Q12" s="65"/>
      <c r="R12" s="68"/>
      <c r="S12" s="114"/>
      <c r="T12" s="65"/>
      <c r="U12" s="68"/>
      <c r="V12" s="114"/>
      <c r="W12" s="65"/>
      <c r="X12" s="68"/>
      <c r="Y12" s="69"/>
      <c r="Z12" s="134"/>
      <c r="AA12" s="134"/>
      <c r="AE12" s="37"/>
    </row>
    <row r="13" spans="1:31" ht="13.5">
      <c r="A13" s="56" t="s">
        <v>40</v>
      </c>
      <c r="B13" s="57"/>
      <c r="C13" s="58"/>
      <c r="D13" s="59" t="s">
        <v>41</v>
      </c>
      <c r="E13" s="60" t="s">
        <v>42</v>
      </c>
      <c r="F13" s="63">
        <v>1</v>
      </c>
      <c r="G13" s="62" t="s">
        <v>43</v>
      </c>
      <c r="H13" s="63">
        <v>3</v>
      </c>
      <c r="I13" s="64" t="s">
        <v>84</v>
      </c>
      <c r="J13" s="64" t="s">
        <v>3</v>
      </c>
      <c r="K13" s="65" t="s">
        <v>44</v>
      </c>
      <c r="L13" s="66"/>
      <c r="M13" s="66"/>
      <c r="N13" s="67"/>
      <c r="O13" s="64"/>
      <c r="P13" s="64"/>
      <c r="Q13" s="65"/>
      <c r="R13" s="70"/>
      <c r="S13" s="115"/>
      <c r="T13" s="71"/>
      <c r="U13" s="70"/>
      <c r="V13" s="115"/>
      <c r="W13" s="71"/>
      <c r="X13" s="70"/>
      <c r="Y13" s="72"/>
      <c r="Z13" s="134"/>
      <c r="AA13" s="134"/>
      <c r="AE13" s="37"/>
    </row>
    <row r="14" spans="1:31" ht="13.5">
      <c r="A14" s="73">
        <v>1</v>
      </c>
      <c r="B14" s="147"/>
      <c r="C14" s="19"/>
      <c r="D14" s="74"/>
      <c r="E14" s="74"/>
      <c r="F14" s="108"/>
      <c r="G14" s="74"/>
      <c r="H14" s="108"/>
      <c r="I14" s="17"/>
      <c r="J14" s="109"/>
      <c r="K14" s="23"/>
      <c r="L14" s="18"/>
      <c r="M14" s="109"/>
      <c r="N14" s="23"/>
      <c r="O14" s="17"/>
      <c r="P14" s="109"/>
      <c r="Q14" s="23"/>
      <c r="R14" s="4"/>
      <c r="S14" s="116"/>
      <c r="T14" s="16"/>
      <c r="U14" s="4"/>
      <c r="V14" s="116"/>
      <c r="W14" s="5"/>
      <c r="X14" s="75">
        <f>IF(SUM(Z14:AB14)&gt;0,SUM(Z14:AB14),"")</f>
      </c>
      <c r="Y14" s="102">
        <f aca="true" t="shared" si="0" ref="Y14:Y45">IF(X14="","",VLOOKUP(X14,$J$4:$N$6,5,0))</f>
      </c>
      <c r="Z14" s="125">
        <f>IF(AND(I14&lt;&gt;"",J14&lt;&gt;""),1,0)</f>
        <v>0</v>
      </c>
      <c r="AA14" s="125">
        <f>IF(AND(L14&lt;&gt;"",M14&lt;&gt;""),1,0)</f>
        <v>0</v>
      </c>
      <c r="AB14" s="125">
        <f>IF(AND(O14&lt;&gt;"",P14&lt;&gt;""),1,0)</f>
        <v>0</v>
      </c>
      <c r="AC14" s="125">
        <f>IF(OR(AND(U14&lt;&gt;"",V14&lt;&gt;""),AND(R14&lt;&gt;"",S14&lt;&gt;"")),1,0)</f>
        <v>0</v>
      </c>
      <c r="AE14" s="37"/>
    </row>
    <row r="15" spans="1:31" ht="13.5">
      <c r="A15" s="76">
        <v>2</v>
      </c>
      <c r="B15" s="148"/>
      <c r="C15" s="20"/>
      <c r="D15" s="77"/>
      <c r="E15" s="78"/>
      <c r="F15" s="103"/>
      <c r="G15" s="104"/>
      <c r="H15" s="105"/>
      <c r="I15" s="6"/>
      <c r="J15" s="110"/>
      <c r="K15" s="24">
        <f>_xlfn.IFERROR(IF(OR($C15="",I15="",J15=""),"",INDEX(#REF!,MATCH($C15,#REF!,0),MATCH(J15,#REF!,0))),"")</f>
      </c>
      <c r="L15" s="8"/>
      <c r="M15" s="110"/>
      <c r="N15" s="24">
        <f>_xlfn.IFERROR(IF(OR($C15="",L15="",M15=""),"",INDEX(#REF!,MATCH($C15,#REF!,0),MATCH(M15,#REF!,0))),"")</f>
      </c>
      <c r="O15" s="6"/>
      <c r="P15" s="110"/>
      <c r="Q15" s="24">
        <f>_xlfn.IFERROR(IF(OR($C15="",O15="",P15=""),"",INDEX(#REF!,MATCH($C15,#REF!,0),MATCH(P15,#REF!,0))),"")</f>
      </c>
      <c r="R15" s="9"/>
      <c r="S15" s="117"/>
      <c r="T15" s="14"/>
      <c r="U15" s="9"/>
      <c r="V15" s="117"/>
      <c r="W15" s="7"/>
      <c r="X15" s="79">
        <f aca="true" t="shared" si="1" ref="X15:X78">IF(SUM(Z15:AB15)&gt;0,SUM(Z15:AB15),"")</f>
      </c>
      <c r="Y15" s="80">
        <f t="shared" si="0"/>
      </c>
      <c r="Z15" s="126">
        <f aca="true" t="shared" si="2" ref="Z15:Z78">IF(AND(I15&lt;&gt;"",J15&lt;&gt;""),1,0)</f>
        <v>0</v>
      </c>
      <c r="AA15" s="126">
        <f aca="true" t="shared" si="3" ref="AA15:AA78">IF(AND(L15&lt;&gt;"",M15&lt;&gt;""),1,0)</f>
        <v>0</v>
      </c>
      <c r="AB15" s="127">
        <f aca="true" t="shared" si="4" ref="AB15:AB78">IF(AND(O15&lt;&gt;"",P15&lt;&gt;""),1,0)</f>
        <v>0</v>
      </c>
      <c r="AC15" s="125">
        <f aca="true" t="shared" si="5" ref="AC15:AC78">IF(OR(AND(U15&lt;&gt;"",V15&lt;&gt;""),AND(R15&lt;&gt;"",S15&lt;&gt;"")),1,0)</f>
        <v>0</v>
      </c>
      <c r="AE15" s="37"/>
    </row>
    <row r="16" spans="1:31" ht="13.5">
      <c r="A16" s="76">
        <v>3</v>
      </c>
      <c r="B16" s="148"/>
      <c r="C16" s="20"/>
      <c r="D16" s="77"/>
      <c r="E16" s="78"/>
      <c r="F16" s="103"/>
      <c r="G16" s="104"/>
      <c r="H16" s="105"/>
      <c r="I16" s="6"/>
      <c r="J16" s="110"/>
      <c r="K16" s="24">
        <f>_xlfn.IFERROR(IF(OR($C16="",I16="",J16=""),"",INDEX(#REF!,MATCH($C16,#REF!,0),MATCH(J16,#REF!,0))),"")</f>
      </c>
      <c r="L16" s="8"/>
      <c r="M16" s="110"/>
      <c r="N16" s="24">
        <f>_xlfn.IFERROR(IF(OR($C16="",L16="",M16=""),"",INDEX(#REF!,MATCH($C16,#REF!,0),MATCH(M16,#REF!,0))),"")</f>
      </c>
      <c r="O16" s="6"/>
      <c r="P16" s="110"/>
      <c r="Q16" s="24">
        <f>_xlfn.IFERROR(IF(OR($C16="",O16="",P16=""),"",INDEX(#REF!,MATCH($C16,#REF!,0),MATCH(P16,#REF!,0))),"")</f>
      </c>
      <c r="R16" s="9"/>
      <c r="S16" s="117"/>
      <c r="T16" s="14"/>
      <c r="U16" s="9"/>
      <c r="V16" s="117"/>
      <c r="W16" s="7"/>
      <c r="X16" s="79">
        <f t="shared" si="1"/>
      </c>
      <c r="Y16" s="80">
        <f t="shared" si="0"/>
      </c>
      <c r="Z16" s="126">
        <f t="shared" si="2"/>
        <v>0</v>
      </c>
      <c r="AA16" s="126">
        <f t="shared" si="3"/>
        <v>0</v>
      </c>
      <c r="AB16" s="127">
        <f t="shared" si="4"/>
        <v>0</v>
      </c>
      <c r="AC16" s="125">
        <f t="shared" si="5"/>
        <v>0</v>
      </c>
      <c r="AE16" s="37"/>
    </row>
    <row r="17" spans="1:31" ht="13.5">
      <c r="A17" s="76">
        <v>4</v>
      </c>
      <c r="B17" s="148"/>
      <c r="C17" s="20"/>
      <c r="D17" s="77"/>
      <c r="E17" s="78"/>
      <c r="F17" s="103"/>
      <c r="G17" s="104"/>
      <c r="H17" s="105"/>
      <c r="I17" s="6"/>
      <c r="J17" s="110"/>
      <c r="K17" s="24">
        <f>_xlfn.IFERROR(IF(OR($C17="",I17="",J17=""),"",INDEX(#REF!,MATCH($C17,#REF!,0),MATCH(J17,#REF!,0))),"")</f>
      </c>
      <c r="L17" s="8"/>
      <c r="M17" s="110"/>
      <c r="N17" s="24">
        <f>_xlfn.IFERROR(IF(OR($C17="",L17="",M17=""),"",INDEX(#REF!,MATCH($C17,#REF!,0),MATCH(M17,#REF!,0))),"")</f>
      </c>
      <c r="O17" s="6"/>
      <c r="P17" s="110"/>
      <c r="Q17" s="24">
        <f>_xlfn.IFERROR(IF(OR($C17="",O17="",P17=""),"",INDEX(#REF!,MATCH($C17,#REF!,0),MATCH(P17,#REF!,0))),"")</f>
      </c>
      <c r="R17" s="9"/>
      <c r="S17" s="117"/>
      <c r="T17" s="14"/>
      <c r="U17" s="9"/>
      <c r="V17" s="117"/>
      <c r="W17" s="7"/>
      <c r="X17" s="79">
        <f t="shared" si="1"/>
      </c>
      <c r="Y17" s="80">
        <f t="shared" si="0"/>
      </c>
      <c r="Z17" s="126">
        <f t="shared" si="2"/>
        <v>0</v>
      </c>
      <c r="AA17" s="126">
        <f t="shared" si="3"/>
        <v>0</v>
      </c>
      <c r="AB17" s="127">
        <f t="shared" si="4"/>
        <v>0</v>
      </c>
      <c r="AC17" s="125">
        <f t="shared" si="5"/>
        <v>0</v>
      </c>
      <c r="AE17" s="37"/>
    </row>
    <row r="18" spans="1:31" ht="13.5">
      <c r="A18" s="76">
        <v>5</v>
      </c>
      <c r="B18" s="148"/>
      <c r="C18" s="20"/>
      <c r="D18" s="77"/>
      <c r="E18" s="78"/>
      <c r="F18" s="103"/>
      <c r="G18" s="104"/>
      <c r="H18" s="105"/>
      <c r="I18" s="6"/>
      <c r="J18" s="110"/>
      <c r="K18" s="24">
        <f>_xlfn.IFERROR(IF(OR($C18="",I18="",J18=""),"",INDEX(#REF!,MATCH($C18,#REF!,0),MATCH(J18,#REF!,0))),"")</f>
      </c>
      <c r="L18" s="8"/>
      <c r="M18" s="110"/>
      <c r="N18" s="24">
        <f>_xlfn.IFERROR(IF(OR($C18="",L18="",M18=""),"",INDEX(#REF!,MATCH($C18,#REF!,0),MATCH(M18,#REF!,0))),"")</f>
      </c>
      <c r="O18" s="6"/>
      <c r="P18" s="110"/>
      <c r="Q18" s="24">
        <f>_xlfn.IFERROR(IF(OR($C18="",O18="",P18=""),"",INDEX(#REF!,MATCH($C18,#REF!,0),MATCH(P18,#REF!,0))),"")</f>
      </c>
      <c r="R18" s="9"/>
      <c r="S18" s="117"/>
      <c r="T18" s="14"/>
      <c r="U18" s="9"/>
      <c r="V18" s="117"/>
      <c r="W18" s="7"/>
      <c r="X18" s="79">
        <f t="shared" si="1"/>
      </c>
      <c r="Y18" s="80">
        <f t="shared" si="0"/>
      </c>
      <c r="Z18" s="126">
        <f t="shared" si="2"/>
        <v>0</v>
      </c>
      <c r="AA18" s="126">
        <f t="shared" si="3"/>
        <v>0</v>
      </c>
      <c r="AB18" s="127">
        <f t="shared" si="4"/>
        <v>0</v>
      </c>
      <c r="AC18" s="125">
        <f t="shared" si="5"/>
        <v>0</v>
      </c>
      <c r="AE18" s="37"/>
    </row>
    <row r="19" spans="1:31" ht="13.5">
      <c r="A19" s="76">
        <v>6</v>
      </c>
      <c r="B19" s="148"/>
      <c r="C19" s="20"/>
      <c r="D19" s="77"/>
      <c r="E19" s="78"/>
      <c r="F19" s="103"/>
      <c r="G19" s="104"/>
      <c r="H19" s="105"/>
      <c r="I19" s="6"/>
      <c r="J19" s="110"/>
      <c r="K19" s="24">
        <f>_xlfn.IFERROR(IF(OR($C19="",I19="",J19=""),"",INDEX(#REF!,MATCH($C19,#REF!,0),MATCH(J19,#REF!,0))),"")</f>
      </c>
      <c r="L19" s="8"/>
      <c r="M19" s="110"/>
      <c r="N19" s="24">
        <f>_xlfn.IFERROR(IF(OR($C19="",L19="",M19=""),"",INDEX(#REF!,MATCH($C19,#REF!,0),MATCH(M19,#REF!,0))),"")</f>
      </c>
      <c r="O19" s="6"/>
      <c r="P19" s="110"/>
      <c r="Q19" s="24">
        <f>_xlfn.IFERROR(IF(OR($C19="",O19="",P19=""),"",INDEX(#REF!,MATCH($C19,#REF!,0),MATCH(P19,#REF!,0))),"")</f>
      </c>
      <c r="R19" s="9"/>
      <c r="S19" s="117"/>
      <c r="T19" s="14"/>
      <c r="U19" s="9"/>
      <c r="V19" s="117"/>
      <c r="W19" s="7"/>
      <c r="X19" s="79">
        <f t="shared" si="1"/>
      </c>
      <c r="Y19" s="80">
        <f t="shared" si="0"/>
      </c>
      <c r="Z19" s="126">
        <f t="shared" si="2"/>
        <v>0</v>
      </c>
      <c r="AA19" s="126">
        <f t="shared" si="3"/>
        <v>0</v>
      </c>
      <c r="AB19" s="127">
        <f t="shared" si="4"/>
        <v>0</v>
      </c>
      <c r="AC19" s="125">
        <f t="shared" si="5"/>
        <v>0</v>
      </c>
      <c r="AE19" s="37"/>
    </row>
    <row r="20" spans="1:31" ht="13.5">
      <c r="A20" s="76">
        <v>7</v>
      </c>
      <c r="B20" s="148"/>
      <c r="C20" s="20"/>
      <c r="D20" s="77"/>
      <c r="E20" s="78"/>
      <c r="F20" s="103"/>
      <c r="G20" s="104"/>
      <c r="H20" s="105"/>
      <c r="I20" s="6"/>
      <c r="J20" s="110"/>
      <c r="K20" s="24">
        <f>_xlfn.IFERROR(IF(OR($C20="",I20="",J20=""),"",INDEX(#REF!,MATCH($C20,#REF!,0),MATCH(J20,#REF!,0))),"")</f>
      </c>
      <c r="L20" s="8"/>
      <c r="M20" s="110"/>
      <c r="N20" s="24">
        <f>_xlfn.IFERROR(IF(OR($C20="",L20="",M20=""),"",INDEX(#REF!,MATCH($C20,#REF!,0),MATCH(M20,#REF!,0))),"")</f>
      </c>
      <c r="O20" s="6"/>
      <c r="P20" s="110"/>
      <c r="Q20" s="24">
        <f>_xlfn.IFERROR(IF(OR($C20="",O20="",P20=""),"",INDEX(#REF!,MATCH($C20,#REF!,0),MATCH(P20,#REF!,0))),"")</f>
      </c>
      <c r="R20" s="9"/>
      <c r="S20" s="117"/>
      <c r="T20" s="14"/>
      <c r="U20" s="9"/>
      <c r="V20" s="117"/>
      <c r="W20" s="7"/>
      <c r="X20" s="79">
        <f t="shared" si="1"/>
      </c>
      <c r="Y20" s="80">
        <f t="shared" si="0"/>
      </c>
      <c r="Z20" s="126">
        <f t="shared" si="2"/>
        <v>0</v>
      </c>
      <c r="AA20" s="126">
        <f t="shared" si="3"/>
        <v>0</v>
      </c>
      <c r="AB20" s="127">
        <f t="shared" si="4"/>
        <v>0</v>
      </c>
      <c r="AC20" s="125">
        <f t="shared" si="5"/>
        <v>0</v>
      </c>
      <c r="AE20" s="37"/>
    </row>
    <row r="21" spans="1:31" ht="13.5">
      <c r="A21" s="76">
        <v>8</v>
      </c>
      <c r="B21" s="148"/>
      <c r="C21" s="20"/>
      <c r="D21" s="77"/>
      <c r="E21" s="78"/>
      <c r="F21" s="103"/>
      <c r="G21" s="104"/>
      <c r="H21" s="105"/>
      <c r="I21" s="6"/>
      <c r="J21" s="110"/>
      <c r="K21" s="24">
        <f>_xlfn.IFERROR(IF(OR($C21="",I21="",J21=""),"",INDEX(#REF!,MATCH($C21,#REF!,0),MATCH(J21,#REF!,0))),"")</f>
      </c>
      <c r="L21" s="8"/>
      <c r="M21" s="110"/>
      <c r="N21" s="24">
        <f>_xlfn.IFERROR(IF(OR($C21="",L21="",M21=""),"",INDEX(#REF!,MATCH($C21,#REF!,0),MATCH(M21,#REF!,0))),"")</f>
      </c>
      <c r="O21" s="6"/>
      <c r="P21" s="110"/>
      <c r="Q21" s="24">
        <f>_xlfn.IFERROR(IF(OR($C21="",O21="",P21=""),"",INDEX(#REF!,MATCH($C21,#REF!,0),MATCH(P21,#REF!,0))),"")</f>
      </c>
      <c r="R21" s="9"/>
      <c r="S21" s="117"/>
      <c r="T21" s="14"/>
      <c r="U21" s="9"/>
      <c r="V21" s="117"/>
      <c r="W21" s="7"/>
      <c r="X21" s="79">
        <f t="shared" si="1"/>
      </c>
      <c r="Y21" s="80">
        <f t="shared" si="0"/>
      </c>
      <c r="Z21" s="126">
        <f t="shared" si="2"/>
        <v>0</v>
      </c>
      <c r="AA21" s="126">
        <f t="shared" si="3"/>
        <v>0</v>
      </c>
      <c r="AB21" s="127">
        <f t="shared" si="4"/>
        <v>0</v>
      </c>
      <c r="AC21" s="125">
        <f t="shared" si="5"/>
        <v>0</v>
      </c>
      <c r="AE21" s="37"/>
    </row>
    <row r="22" spans="1:31" ht="13.5">
      <c r="A22" s="76">
        <v>9</v>
      </c>
      <c r="B22" s="148"/>
      <c r="C22" s="20"/>
      <c r="D22" s="77"/>
      <c r="E22" s="78"/>
      <c r="F22" s="103"/>
      <c r="G22" s="104"/>
      <c r="H22" s="105"/>
      <c r="I22" s="6"/>
      <c r="J22" s="110"/>
      <c r="K22" s="24">
        <f>_xlfn.IFERROR(IF(OR($C22="",I22="",J22=""),"",INDEX(#REF!,MATCH($C22,#REF!,0),MATCH(J22,#REF!,0))),"")</f>
      </c>
      <c r="L22" s="8"/>
      <c r="M22" s="110"/>
      <c r="N22" s="24">
        <f>_xlfn.IFERROR(IF(OR($C22="",L22="",M22=""),"",INDEX(#REF!,MATCH($C22,#REF!,0),MATCH(M22,#REF!,0))),"")</f>
      </c>
      <c r="O22" s="6"/>
      <c r="P22" s="110"/>
      <c r="Q22" s="24">
        <f>_xlfn.IFERROR(IF(OR($C22="",O22="",P22=""),"",INDEX(#REF!,MATCH($C22,#REF!,0),MATCH(P22,#REF!,0))),"")</f>
      </c>
      <c r="R22" s="9"/>
      <c r="S22" s="117"/>
      <c r="T22" s="14"/>
      <c r="U22" s="9"/>
      <c r="V22" s="117"/>
      <c r="W22" s="7"/>
      <c r="X22" s="79">
        <f t="shared" si="1"/>
      </c>
      <c r="Y22" s="80">
        <f t="shared" si="0"/>
      </c>
      <c r="Z22" s="126">
        <f t="shared" si="2"/>
        <v>0</v>
      </c>
      <c r="AA22" s="126">
        <f t="shared" si="3"/>
        <v>0</v>
      </c>
      <c r="AB22" s="127">
        <f t="shared" si="4"/>
        <v>0</v>
      </c>
      <c r="AC22" s="125">
        <f t="shared" si="5"/>
        <v>0</v>
      </c>
      <c r="AE22" s="37"/>
    </row>
    <row r="23" spans="1:31" ht="13.5">
      <c r="A23" s="76">
        <v>10</v>
      </c>
      <c r="B23" s="148"/>
      <c r="C23" s="20"/>
      <c r="D23" s="77"/>
      <c r="E23" s="78"/>
      <c r="F23" s="103"/>
      <c r="G23" s="104"/>
      <c r="H23" s="105"/>
      <c r="I23" s="6"/>
      <c r="J23" s="110"/>
      <c r="K23" s="24">
        <f>_xlfn.IFERROR(IF(OR($C23="",I23="",J23=""),"",INDEX(#REF!,MATCH($C23,#REF!,0),MATCH(J23,#REF!,0))),"")</f>
      </c>
      <c r="L23" s="8"/>
      <c r="M23" s="110"/>
      <c r="N23" s="24">
        <f>_xlfn.IFERROR(IF(OR($C23="",L23="",M23=""),"",INDEX(#REF!,MATCH($C23,#REF!,0),MATCH(M23,#REF!,0))),"")</f>
      </c>
      <c r="O23" s="6"/>
      <c r="P23" s="110"/>
      <c r="Q23" s="24">
        <f>_xlfn.IFERROR(IF(OR($C23="",O23="",P23=""),"",INDEX(#REF!,MATCH($C23,#REF!,0),MATCH(P23,#REF!,0))),"")</f>
      </c>
      <c r="R23" s="9"/>
      <c r="S23" s="117"/>
      <c r="T23" s="14"/>
      <c r="U23" s="9"/>
      <c r="V23" s="117"/>
      <c r="W23" s="7"/>
      <c r="X23" s="79">
        <f t="shared" si="1"/>
      </c>
      <c r="Y23" s="80">
        <f t="shared" si="0"/>
      </c>
      <c r="Z23" s="126">
        <f t="shared" si="2"/>
        <v>0</v>
      </c>
      <c r="AA23" s="126">
        <f t="shared" si="3"/>
        <v>0</v>
      </c>
      <c r="AB23" s="127">
        <f t="shared" si="4"/>
        <v>0</v>
      </c>
      <c r="AC23" s="125">
        <f t="shared" si="5"/>
        <v>0</v>
      </c>
      <c r="AE23" s="37"/>
    </row>
    <row r="24" spans="1:31" ht="13.5">
      <c r="A24" s="76">
        <v>11</v>
      </c>
      <c r="B24" s="148"/>
      <c r="C24" s="20"/>
      <c r="D24" s="77"/>
      <c r="E24" s="78"/>
      <c r="F24" s="103"/>
      <c r="G24" s="104"/>
      <c r="H24" s="105"/>
      <c r="I24" s="6"/>
      <c r="J24" s="110"/>
      <c r="K24" s="24">
        <f>_xlfn.IFERROR(IF(OR($C24="",I24="",J24=""),"",INDEX(#REF!,MATCH($C24,#REF!,0),MATCH(J24,#REF!,0))),"")</f>
      </c>
      <c r="L24" s="8"/>
      <c r="M24" s="110"/>
      <c r="N24" s="24">
        <f>_xlfn.IFERROR(IF(OR($C24="",L24="",M24=""),"",INDEX(#REF!,MATCH($C24,#REF!,0),MATCH(M24,#REF!,0))),"")</f>
      </c>
      <c r="O24" s="6"/>
      <c r="P24" s="110"/>
      <c r="Q24" s="24">
        <f>_xlfn.IFERROR(IF(OR($C24="",O24="",P24=""),"",INDEX(#REF!,MATCH($C24,#REF!,0),MATCH(P24,#REF!,0))),"")</f>
      </c>
      <c r="R24" s="9"/>
      <c r="S24" s="117"/>
      <c r="T24" s="14"/>
      <c r="U24" s="9"/>
      <c r="V24" s="117"/>
      <c r="W24" s="7"/>
      <c r="X24" s="79">
        <f t="shared" si="1"/>
      </c>
      <c r="Y24" s="80">
        <f t="shared" si="0"/>
      </c>
      <c r="Z24" s="126">
        <f t="shared" si="2"/>
        <v>0</v>
      </c>
      <c r="AA24" s="126">
        <f t="shared" si="3"/>
        <v>0</v>
      </c>
      <c r="AB24" s="127">
        <f t="shared" si="4"/>
        <v>0</v>
      </c>
      <c r="AC24" s="125">
        <f t="shared" si="5"/>
        <v>0</v>
      </c>
      <c r="AE24" s="37"/>
    </row>
    <row r="25" spans="1:31" ht="13.5">
      <c r="A25" s="76">
        <v>12</v>
      </c>
      <c r="B25" s="148"/>
      <c r="C25" s="20"/>
      <c r="D25" s="77"/>
      <c r="E25" s="78"/>
      <c r="F25" s="103"/>
      <c r="G25" s="104"/>
      <c r="H25" s="105"/>
      <c r="I25" s="6"/>
      <c r="J25" s="110"/>
      <c r="K25" s="24">
        <f>_xlfn.IFERROR(IF(OR($C25="",I25="",J25=""),"",INDEX(#REF!,MATCH($C25,#REF!,0),MATCH(J25,#REF!,0))),"")</f>
      </c>
      <c r="L25" s="8"/>
      <c r="M25" s="110"/>
      <c r="N25" s="24">
        <f>_xlfn.IFERROR(IF(OR($C25="",L25="",M25=""),"",INDEX(#REF!,MATCH($C25,#REF!,0),MATCH(M25,#REF!,0))),"")</f>
      </c>
      <c r="O25" s="6"/>
      <c r="P25" s="110"/>
      <c r="Q25" s="24">
        <f>_xlfn.IFERROR(IF(OR($C25="",O25="",P25=""),"",INDEX(#REF!,MATCH($C25,#REF!,0),MATCH(P25,#REF!,0))),"")</f>
      </c>
      <c r="R25" s="9"/>
      <c r="S25" s="117"/>
      <c r="T25" s="14"/>
      <c r="U25" s="9"/>
      <c r="V25" s="117"/>
      <c r="W25" s="7"/>
      <c r="X25" s="79">
        <f t="shared" si="1"/>
      </c>
      <c r="Y25" s="80">
        <f t="shared" si="0"/>
      </c>
      <c r="Z25" s="126">
        <f t="shared" si="2"/>
        <v>0</v>
      </c>
      <c r="AA25" s="126">
        <f t="shared" si="3"/>
        <v>0</v>
      </c>
      <c r="AB25" s="127">
        <f t="shared" si="4"/>
        <v>0</v>
      </c>
      <c r="AC25" s="125">
        <f t="shared" si="5"/>
        <v>0</v>
      </c>
      <c r="AE25" s="37"/>
    </row>
    <row r="26" spans="1:31" ht="13.5">
      <c r="A26" s="76">
        <v>13</v>
      </c>
      <c r="B26" s="148"/>
      <c r="C26" s="20"/>
      <c r="D26" s="77"/>
      <c r="E26" s="78"/>
      <c r="F26" s="103"/>
      <c r="G26" s="104"/>
      <c r="H26" s="105"/>
      <c r="I26" s="6"/>
      <c r="J26" s="110"/>
      <c r="K26" s="24">
        <f>_xlfn.IFERROR(IF(OR($C26="",I26="",J26=""),"",INDEX(#REF!,MATCH($C26,#REF!,0),MATCH(J26,#REF!,0))),"")</f>
      </c>
      <c r="L26" s="8"/>
      <c r="M26" s="110"/>
      <c r="N26" s="24">
        <f>_xlfn.IFERROR(IF(OR($C26="",L26="",M26=""),"",INDEX(#REF!,MATCH($C26,#REF!,0),MATCH(M26,#REF!,0))),"")</f>
      </c>
      <c r="O26" s="6"/>
      <c r="P26" s="110"/>
      <c r="Q26" s="24">
        <f>_xlfn.IFERROR(IF(OR($C26="",O26="",P26=""),"",INDEX(#REF!,MATCH($C26,#REF!,0),MATCH(P26,#REF!,0))),"")</f>
      </c>
      <c r="R26" s="9"/>
      <c r="S26" s="117"/>
      <c r="T26" s="14"/>
      <c r="U26" s="9"/>
      <c r="V26" s="117"/>
      <c r="W26" s="7"/>
      <c r="X26" s="79">
        <f t="shared" si="1"/>
      </c>
      <c r="Y26" s="80">
        <f t="shared" si="0"/>
      </c>
      <c r="Z26" s="126">
        <f t="shared" si="2"/>
        <v>0</v>
      </c>
      <c r="AA26" s="126">
        <f t="shared" si="3"/>
        <v>0</v>
      </c>
      <c r="AB26" s="127">
        <f t="shared" si="4"/>
        <v>0</v>
      </c>
      <c r="AC26" s="125">
        <f t="shared" si="5"/>
        <v>0</v>
      </c>
      <c r="AE26" s="37"/>
    </row>
    <row r="27" spans="1:31" ht="13.5">
      <c r="A27" s="76">
        <v>14</v>
      </c>
      <c r="B27" s="148"/>
      <c r="C27" s="20"/>
      <c r="D27" s="77"/>
      <c r="E27" s="78"/>
      <c r="F27" s="103"/>
      <c r="G27" s="104"/>
      <c r="H27" s="105"/>
      <c r="I27" s="6"/>
      <c r="J27" s="110"/>
      <c r="K27" s="24">
        <f>_xlfn.IFERROR(IF(OR($C27="",I27="",J27=""),"",INDEX(#REF!,MATCH($C27,#REF!,0),MATCH(J27,#REF!,0))),"")</f>
      </c>
      <c r="L27" s="8"/>
      <c r="M27" s="110"/>
      <c r="N27" s="24">
        <f>_xlfn.IFERROR(IF(OR($C27="",L27="",M27=""),"",INDEX(#REF!,MATCH($C27,#REF!,0),MATCH(M27,#REF!,0))),"")</f>
      </c>
      <c r="O27" s="6"/>
      <c r="P27" s="110"/>
      <c r="Q27" s="24">
        <f>_xlfn.IFERROR(IF(OR($C27="",O27="",P27=""),"",INDEX(#REF!,MATCH($C27,#REF!,0),MATCH(P27,#REF!,0))),"")</f>
      </c>
      <c r="R27" s="9"/>
      <c r="S27" s="117"/>
      <c r="T27" s="14"/>
      <c r="U27" s="9"/>
      <c r="V27" s="117"/>
      <c r="W27" s="7"/>
      <c r="X27" s="79">
        <f t="shared" si="1"/>
      </c>
      <c r="Y27" s="80">
        <f t="shared" si="0"/>
      </c>
      <c r="Z27" s="126">
        <f t="shared" si="2"/>
        <v>0</v>
      </c>
      <c r="AA27" s="126">
        <f t="shared" si="3"/>
        <v>0</v>
      </c>
      <c r="AB27" s="127">
        <f t="shared" si="4"/>
        <v>0</v>
      </c>
      <c r="AC27" s="125">
        <f t="shared" si="5"/>
        <v>0</v>
      </c>
      <c r="AE27" s="37"/>
    </row>
    <row r="28" spans="1:31" ht="13.5">
      <c r="A28" s="76">
        <v>15</v>
      </c>
      <c r="B28" s="148"/>
      <c r="C28" s="20"/>
      <c r="D28" s="77"/>
      <c r="E28" s="78"/>
      <c r="F28" s="103"/>
      <c r="G28" s="104"/>
      <c r="H28" s="105"/>
      <c r="I28" s="6"/>
      <c r="J28" s="110"/>
      <c r="K28" s="24">
        <f>_xlfn.IFERROR(IF(OR($C28="",I28="",J28=""),"",INDEX(#REF!,MATCH($C28,#REF!,0),MATCH(J28,#REF!,0))),"")</f>
      </c>
      <c r="L28" s="8"/>
      <c r="M28" s="110"/>
      <c r="N28" s="24">
        <f>_xlfn.IFERROR(IF(OR($C28="",L28="",M28=""),"",INDEX(#REF!,MATCH($C28,#REF!,0),MATCH(M28,#REF!,0))),"")</f>
      </c>
      <c r="O28" s="6"/>
      <c r="P28" s="110"/>
      <c r="Q28" s="24">
        <f>_xlfn.IFERROR(IF(OR($C28="",O28="",P28=""),"",INDEX(#REF!,MATCH($C28,#REF!,0),MATCH(P28,#REF!,0))),"")</f>
      </c>
      <c r="R28" s="9"/>
      <c r="S28" s="117"/>
      <c r="T28" s="14"/>
      <c r="U28" s="9"/>
      <c r="V28" s="117"/>
      <c r="W28" s="7"/>
      <c r="X28" s="79">
        <f t="shared" si="1"/>
      </c>
      <c r="Y28" s="80">
        <f t="shared" si="0"/>
      </c>
      <c r="Z28" s="126">
        <f t="shared" si="2"/>
        <v>0</v>
      </c>
      <c r="AA28" s="126">
        <f t="shared" si="3"/>
        <v>0</v>
      </c>
      <c r="AB28" s="127">
        <f t="shared" si="4"/>
        <v>0</v>
      </c>
      <c r="AC28" s="125">
        <f t="shared" si="5"/>
        <v>0</v>
      </c>
      <c r="AE28" s="37"/>
    </row>
    <row r="29" spans="1:31" ht="13.5">
      <c r="A29" s="76">
        <v>16</v>
      </c>
      <c r="B29" s="148"/>
      <c r="C29" s="20"/>
      <c r="D29" s="77"/>
      <c r="E29" s="78"/>
      <c r="F29" s="103"/>
      <c r="G29" s="104"/>
      <c r="H29" s="105"/>
      <c r="I29" s="6"/>
      <c r="J29" s="110"/>
      <c r="K29" s="24">
        <f>_xlfn.IFERROR(IF(OR($C29="",I29="",J29=""),"",INDEX(#REF!,MATCH($C29,#REF!,0),MATCH(J29,#REF!,0))),"")</f>
      </c>
      <c r="L29" s="8"/>
      <c r="M29" s="110"/>
      <c r="N29" s="24">
        <f>_xlfn.IFERROR(IF(OR($C29="",L29="",M29=""),"",INDEX(#REF!,MATCH($C29,#REF!,0),MATCH(M29,#REF!,0))),"")</f>
      </c>
      <c r="O29" s="6"/>
      <c r="P29" s="110"/>
      <c r="Q29" s="24">
        <f>_xlfn.IFERROR(IF(OR($C29="",O29="",P29=""),"",INDEX(#REF!,MATCH($C29,#REF!,0),MATCH(P29,#REF!,0))),"")</f>
      </c>
      <c r="R29" s="9"/>
      <c r="S29" s="117"/>
      <c r="T29" s="14"/>
      <c r="U29" s="9"/>
      <c r="V29" s="117"/>
      <c r="W29" s="7"/>
      <c r="X29" s="79">
        <f t="shared" si="1"/>
      </c>
      <c r="Y29" s="80">
        <f t="shared" si="0"/>
      </c>
      <c r="Z29" s="126">
        <f t="shared" si="2"/>
        <v>0</v>
      </c>
      <c r="AA29" s="126">
        <f t="shared" si="3"/>
        <v>0</v>
      </c>
      <c r="AB29" s="127">
        <f t="shared" si="4"/>
        <v>0</v>
      </c>
      <c r="AC29" s="125">
        <f t="shared" si="5"/>
        <v>0</v>
      </c>
      <c r="AE29" s="37"/>
    </row>
    <row r="30" spans="1:31" ht="13.5">
      <c r="A30" s="76">
        <v>17</v>
      </c>
      <c r="B30" s="148"/>
      <c r="C30" s="20"/>
      <c r="D30" s="77"/>
      <c r="E30" s="78"/>
      <c r="F30" s="103"/>
      <c r="G30" s="104"/>
      <c r="H30" s="105"/>
      <c r="I30" s="6"/>
      <c r="J30" s="110"/>
      <c r="K30" s="24">
        <f>_xlfn.IFERROR(IF(OR($C30="",I30="",J30=""),"",INDEX(#REF!,MATCH($C30,#REF!,0),MATCH(J30,#REF!,0))),"")</f>
      </c>
      <c r="L30" s="8"/>
      <c r="M30" s="110"/>
      <c r="N30" s="24">
        <f>_xlfn.IFERROR(IF(OR($C30="",L30="",M30=""),"",INDEX(#REF!,MATCH($C30,#REF!,0),MATCH(M30,#REF!,0))),"")</f>
      </c>
      <c r="O30" s="6"/>
      <c r="P30" s="110"/>
      <c r="Q30" s="24">
        <f>_xlfn.IFERROR(IF(OR($C30="",O30="",P30=""),"",INDEX(#REF!,MATCH($C30,#REF!,0),MATCH(P30,#REF!,0))),"")</f>
      </c>
      <c r="R30" s="9"/>
      <c r="S30" s="117"/>
      <c r="T30" s="14"/>
      <c r="U30" s="9"/>
      <c r="V30" s="117"/>
      <c r="W30" s="7"/>
      <c r="X30" s="79">
        <f t="shared" si="1"/>
      </c>
      <c r="Y30" s="80">
        <f t="shared" si="0"/>
      </c>
      <c r="Z30" s="126">
        <f t="shared" si="2"/>
        <v>0</v>
      </c>
      <c r="AA30" s="126">
        <f t="shared" si="3"/>
        <v>0</v>
      </c>
      <c r="AB30" s="127">
        <f t="shared" si="4"/>
        <v>0</v>
      </c>
      <c r="AC30" s="125">
        <f t="shared" si="5"/>
        <v>0</v>
      </c>
      <c r="AE30" s="37"/>
    </row>
    <row r="31" spans="1:31" ht="13.5">
      <c r="A31" s="76">
        <v>18</v>
      </c>
      <c r="B31" s="148"/>
      <c r="C31" s="20"/>
      <c r="D31" s="77"/>
      <c r="E31" s="78"/>
      <c r="F31" s="103"/>
      <c r="G31" s="104"/>
      <c r="H31" s="105"/>
      <c r="I31" s="6"/>
      <c r="J31" s="110"/>
      <c r="K31" s="24">
        <f>_xlfn.IFERROR(IF(OR($C31="",I31="",J31=""),"",INDEX(#REF!,MATCH($C31,#REF!,0),MATCH(J31,#REF!,0))),"")</f>
      </c>
      <c r="L31" s="8"/>
      <c r="M31" s="110"/>
      <c r="N31" s="24">
        <f>_xlfn.IFERROR(IF(OR($C31="",L31="",M31=""),"",INDEX(#REF!,MATCH($C31,#REF!,0),MATCH(M31,#REF!,0))),"")</f>
      </c>
      <c r="O31" s="6"/>
      <c r="P31" s="110"/>
      <c r="Q31" s="24">
        <f>_xlfn.IFERROR(IF(OR($C31="",O31="",P31=""),"",INDEX(#REF!,MATCH($C31,#REF!,0),MATCH(P31,#REF!,0))),"")</f>
      </c>
      <c r="R31" s="9"/>
      <c r="S31" s="117"/>
      <c r="T31" s="14"/>
      <c r="U31" s="9"/>
      <c r="V31" s="117"/>
      <c r="W31" s="7"/>
      <c r="X31" s="79">
        <f t="shared" si="1"/>
      </c>
      <c r="Y31" s="80">
        <f t="shared" si="0"/>
      </c>
      <c r="Z31" s="126">
        <f t="shared" si="2"/>
        <v>0</v>
      </c>
      <c r="AA31" s="126">
        <f t="shared" si="3"/>
        <v>0</v>
      </c>
      <c r="AB31" s="127">
        <f t="shared" si="4"/>
        <v>0</v>
      </c>
      <c r="AC31" s="125">
        <f t="shared" si="5"/>
        <v>0</v>
      </c>
      <c r="AE31" s="37"/>
    </row>
    <row r="32" spans="1:29" ht="13.5">
      <c r="A32" s="81">
        <v>19</v>
      </c>
      <c r="B32" s="149"/>
      <c r="C32" s="20"/>
      <c r="D32" s="77"/>
      <c r="E32" s="78"/>
      <c r="F32" s="103"/>
      <c r="G32" s="104"/>
      <c r="H32" s="105"/>
      <c r="I32" s="6"/>
      <c r="J32" s="110"/>
      <c r="K32" s="24">
        <f>_xlfn.IFERROR(IF(OR($C32="",I32="",J32=""),"",INDEX(#REF!,MATCH($C32,#REF!,0),MATCH(J32,#REF!,0))),"")</f>
      </c>
      <c r="L32" s="8"/>
      <c r="M32" s="110"/>
      <c r="N32" s="24">
        <f>_xlfn.IFERROR(IF(OR($C32="",L32="",M32=""),"",INDEX(#REF!,MATCH($C32,#REF!,0),MATCH(M32,#REF!,0))),"")</f>
      </c>
      <c r="O32" s="6"/>
      <c r="P32" s="110"/>
      <c r="Q32" s="24">
        <f>_xlfn.IFERROR(IF(OR($C32="",O32="",P32=""),"",INDEX(#REF!,MATCH($C32,#REF!,0),MATCH(P32,#REF!,0))),"")</f>
      </c>
      <c r="R32" s="9"/>
      <c r="S32" s="117"/>
      <c r="T32" s="14"/>
      <c r="U32" s="9"/>
      <c r="V32" s="117"/>
      <c r="W32" s="7"/>
      <c r="X32" s="79">
        <f t="shared" si="1"/>
      </c>
      <c r="Y32" s="80">
        <f t="shared" si="0"/>
      </c>
      <c r="Z32" s="126">
        <f t="shared" si="2"/>
        <v>0</v>
      </c>
      <c r="AA32" s="126">
        <f t="shared" si="3"/>
        <v>0</v>
      </c>
      <c r="AB32" s="127">
        <f t="shared" si="4"/>
        <v>0</v>
      </c>
      <c r="AC32" s="125">
        <f t="shared" si="5"/>
        <v>0</v>
      </c>
    </row>
    <row r="33" spans="1:29" ht="13.5">
      <c r="A33" s="76">
        <v>20</v>
      </c>
      <c r="B33" s="148"/>
      <c r="C33" s="20"/>
      <c r="D33" s="77"/>
      <c r="E33" s="78"/>
      <c r="F33" s="103"/>
      <c r="G33" s="104"/>
      <c r="H33" s="105"/>
      <c r="I33" s="6"/>
      <c r="J33" s="110"/>
      <c r="K33" s="24">
        <f>_xlfn.IFERROR(IF(OR($C33="",I33="",J33=""),"",INDEX(#REF!,MATCH($C33,#REF!,0),MATCH(J33,#REF!,0))),"")</f>
      </c>
      <c r="L33" s="8"/>
      <c r="M33" s="110"/>
      <c r="N33" s="24">
        <f>_xlfn.IFERROR(IF(OR($C33="",L33="",M33=""),"",INDEX(#REF!,MATCH($C33,#REF!,0),MATCH(M33,#REF!,0))),"")</f>
      </c>
      <c r="O33" s="6"/>
      <c r="P33" s="110"/>
      <c r="Q33" s="24">
        <f>_xlfn.IFERROR(IF(OR($C33="",O33="",P33=""),"",INDEX(#REF!,MATCH($C33,#REF!,0),MATCH(P33,#REF!,0))),"")</f>
      </c>
      <c r="R33" s="9"/>
      <c r="S33" s="117"/>
      <c r="T33" s="14"/>
      <c r="U33" s="9"/>
      <c r="V33" s="117"/>
      <c r="W33" s="7"/>
      <c r="X33" s="79">
        <f t="shared" si="1"/>
      </c>
      <c r="Y33" s="80">
        <f t="shared" si="0"/>
      </c>
      <c r="Z33" s="126">
        <f t="shared" si="2"/>
        <v>0</v>
      </c>
      <c r="AA33" s="126">
        <f t="shared" si="3"/>
        <v>0</v>
      </c>
      <c r="AB33" s="127">
        <f t="shared" si="4"/>
        <v>0</v>
      </c>
      <c r="AC33" s="125">
        <f t="shared" si="5"/>
        <v>0</v>
      </c>
    </row>
    <row r="34" spans="1:29" ht="13.5">
      <c r="A34" s="76">
        <v>21</v>
      </c>
      <c r="B34" s="148"/>
      <c r="C34" s="20"/>
      <c r="D34" s="77"/>
      <c r="E34" s="78"/>
      <c r="F34" s="103"/>
      <c r="G34" s="104"/>
      <c r="H34" s="105"/>
      <c r="I34" s="6"/>
      <c r="J34" s="110"/>
      <c r="K34" s="24">
        <f>_xlfn.IFERROR(IF(OR($C34="",I34="",J34=""),"",INDEX(#REF!,MATCH($C34,#REF!,0),MATCH(J34,#REF!,0))),"")</f>
      </c>
      <c r="L34" s="8"/>
      <c r="M34" s="110"/>
      <c r="N34" s="24">
        <f>_xlfn.IFERROR(IF(OR($C34="",L34="",M34=""),"",INDEX(#REF!,MATCH($C34,#REF!,0),MATCH(M34,#REF!,0))),"")</f>
      </c>
      <c r="O34" s="6"/>
      <c r="P34" s="110"/>
      <c r="Q34" s="24">
        <f>_xlfn.IFERROR(IF(OR($C34="",O34="",P34=""),"",INDEX(#REF!,MATCH($C34,#REF!,0),MATCH(P34,#REF!,0))),"")</f>
      </c>
      <c r="R34" s="9"/>
      <c r="S34" s="117"/>
      <c r="T34" s="14"/>
      <c r="U34" s="9"/>
      <c r="V34" s="117"/>
      <c r="W34" s="7"/>
      <c r="X34" s="79">
        <f t="shared" si="1"/>
      </c>
      <c r="Y34" s="80">
        <f t="shared" si="0"/>
      </c>
      <c r="Z34" s="126">
        <f t="shared" si="2"/>
        <v>0</v>
      </c>
      <c r="AA34" s="126">
        <f t="shared" si="3"/>
        <v>0</v>
      </c>
      <c r="AB34" s="127">
        <f t="shared" si="4"/>
        <v>0</v>
      </c>
      <c r="AC34" s="125">
        <f t="shared" si="5"/>
        <v>0</v>
      </c>
    </row>
    <row r="35" spans="1:29" ht="13.5">
      <c r="A35" s="76">
        <v>22</v>
      </c>
      <c r="B35" s="148"/>
      <c r="C35" s="20"/>
      <c r="D35" s="77"/>
      <c r="E35" s="78"/>
      <c r="F35" s="103"/>
      <c r="G35" s="104"/>
      <c r="H35" s="105"/>
      <c r="I35" s="6"/>
      <c r="J35" s="110"/>
      <c r="K35" s="24">
        <f>_xlfn.IFERROR(IF(OR($C35="",I35="",J35=""),"",INDEX(#REF!,MATCH($C35,#REF!,0),MATCH(J35,#REF!,0))),"")</f>
      </c>
      <c r="L35" s="8"/>
      <c r="M35" s="110"/>
      <c r="N35" s="24">
        <f>_xlfn.IFERROR(IF(OR($C35="",L35="",M35=""),"",INDEX(#REF!,MATCH($C35,#REF!,0),MATCH(M35,#REF!,0))),"")</f>
      </c>
      <c r="O35" s="6"/>
      <c r="P35" s="110"/>
      <c r="Q35" s="24">
        <f>_xlfn.IFERROR(IF(OR($C35="",O35="",P35=""),"",INDEX(#REF!,MATCH($C35,#REF!,0),MATCH(P35,#REF!,0))),"")</f>
      </c>
      <c r="R35" s="9"/>
      <c r="S35" s="117"/>
      <c r="T35" s="14"/>
      <c r="U35" s="9"/>
      <c r="V35" s="117"/>
      <c r="W35" s="7"/>
      <c r="X35" s="79">
        <f t="shared" si="1"/>
      </c>
      <c r="Y35" s="80">
        <f t="shared" si="0"/>
      </c>
      <c r="Z35" s="126">
        <f t="shared" si="2"/>
        <v>0</v>
      </c>
      <c r="AA35" s="126">
        <f t="shared" si="3"/>
        <v>0</v>
      </c>
      <c r="AB35" s="127">
        <f t="shared" si="4"/>
        <v>0</v>
      </c>
      <c r="AC35" s="125">
        <f t="shared" si="5"/>
        <v>0</v>
      </c>
    </row>
    <row r="36" spans="1:29" ht="13.5">
      <c r="A36" s="76">
        <v>23</v>
      </c>
      <c r="B36" s="148"/>
      <c r="C36" s="20"/>
      <c r="D36" s="77"/>
      <c r="E36" s="78"/>
      <c r="F36" s="103"/>
      <c r="G36" s="104"/>
      <c r="H36" s="105"/>
      <c r="I36" s="6"/>
      <c r="J36" s="110"/>
      <c r="K36" s="24">
        <f>_xlfn.IFERROR(IF(OR($C36="",I36="",J36=""),"",INDEX(#REF!,MATCH($C36,#REF!,0),MATCH(J36,#REF!,0))),"")</f>
      </c>
      <c r="L36" s="8"/>
      <c r="M36" s="110"/>
      <c r="N36" s="24">
        <f>_xlfn.IFERROR(IF(OR($C36="",L36="",M36=""),"",INDEX(#REF!,MATCH($C36,#REF!,0),MATCH(M36,#REF!,0))),"")</f>
      </c>
      <c r="O36" s="6"/>
      <c r="P36" s="110"/>
      <c r="Q36" s="24">
        <f>_xlfn.IFERROR(IF(OR($C36="",O36="",P36=""),"",INDEX(#REF!,MATCH($C36,#REF!,0),MATCH(P36,#REF!,0))),"")</f>
      </c>
      <c r="R36" s="9"/>
      <c r="S36" s="117"/>
      <c r="T36" s="14"/>
      <c r="U36" s="9"/>
      <c r="V36" s="117"/>
      <c r="W36" s="7"/>
      <c r="X36" s="79">
        <f t="shared" si="1"/>
      </c>
      <c r="Y36" s="80">
        <f t="shared" si="0"/>
      </c>
      <c r="Z36" s="126">
        <f t="shared" si="2"/>
        <v>0</v>
      </c>
      <c r="AA36" s="126">
        <f t="shared" si="3"/>
        <v>0</v>
      </c>
      <c r="AB36" s="127">
        <f t="shared" si="4"/>
        <v>0</v>
      </c>
      <c r="AC36" s="125">
        <f t="shared" si="5"/>
        <v>0</v>
      </c>
    </row>
    <row r="37" spans="1:29" ht="13.5">
      <c r="A37" s="76">
        <v>24</v>
      </c>
      <c r="B37" s="148"/>
      <c r="C37" s="20"/>
      <c r="D37" s="77"/>
      <c r="E37" s="78"/>
      <c r="F37" s="103"/>
      <c r="G37" s="104"/>
      <c r="H37" s="105"/>
      <c r="I37" s="6"/>
      <c r="J37" s="110"/>
      <c r="K37" s="24">
        <f>_xlfn.IFERROR(IF(OR($C37="",I37="",J37=""),"",INDEX(#REF!,MATCH($C37,#REF!,0),MATCH(J37,#REF!,0))),"")</f>
      </c>
      <c r="L37" s="8"/>
      <c r="M37" s="110"/>
      <c r="N37" s="24">
        <f>_xlfn.IFERROR(IF(OR($C37="",L37="",M37=""),"",INDEX(#REF!,MATCH($C37,#REF!,0),MATCH(M37,#REF!,0))),"")</f>
      </c>
      <c r="O37" s="6"/>
      <c r="P37" s="110"/>
      <c r="Q37" s="24">
        <f>_xlfn.IFERROR(IF(OR($C37="",O37="",P37=""),"",INDEX(#REF!,MATCH($C37,#REF!,0),MATCH(P37,#REF!,0))),"")</f>
      </c>
      <c r="R37" s="9"/>
      <c r="S37" s="117"/>
      <c r="T37" s="14"/>
      <c r="U37" s="9"/>
      <c r="V37" s="117"/>
      <c r="W37" s="7"/>
      <c r="X37" s="79">
        <f t="shared" si="1"/>
      </c>
      <c r="Y37" s="80">
        <f t="shared" si="0"/>
      </c>
      <c r="Z37" s="126">
        <f t="shared" si="2"/>
        <v>0</v>
      </c>
      <c r="AA37" s="126">
        <f t="shared" si="3"/>
        <v>0</v>
      </c>
      <c r="AB37" s="127">
        <f t="shared" si="4"/>
        <v>0</v>
      </c>
      <c r="AC37" s="125">
        <f t="shared" si="5"/>
        <v>0</v>
      </c>
    </row>
    <row r="38" spans="1:29" ht="13.5">
      <c r="A38" s="76">
        <v>25</v>
      </c>
      <c r="B38" s="148"/>
      <c r="C38" s="20"/>
      <c r="D38" s="77"/>
      <c r="E38" s="78"/>
      <c r="F38" s="103"/>
      <c r="G38" s="104"/>
      <c r="H38" s="105"/>
      <c r="I38" s="6"/>
      <c r="J38" s="110"/>
      <c r="K38" s="24">
        <f>_xlfn.IFERROR(IF(OR($C38="",I38="",J38=""),"",INDEX(#REF!,MATCH($C38,#REF!,0),MATCH(J38,#REF!,0))),"")</f>
      </c>
      <c r="L38" s="8"/>
      <c r="M38" s="110"/>
      <c r="N38" s="24">
        <f>_xlfn.IFERROR(IF(OR($C38="",L38="",M38=""),"",INDEX(#REF!,MATCH($C38,#REF!,0),MATCH(M38,#REF!,0))),"")</f>
      </c>
      <c r="O38" s="6"/>
      <c r="P38" s="110"/>
      <c r="Q38" s="24">
        <f>_xlfn.IFERROR(IF(OR($C38="",O38="",P38=""),"",INDEX(#REF!,MATCH($C38,#REF!,0),MATCH(P38,#REF!,0))),"")</f>
      </c>
      <c r="R38" s="9"/>
      <c r="S38" s="117"/>
      <c r="T38" s="14"/>
      <c r="U38" s="9"/>
      <c r="V38" s="117"/>
      <c r="W38" s="7"/>
      <c r="X38" s="79">
        <f t="shared" si="1"/>
      </c>
      <c r="Y38" s="80">
        <f t="shared" si="0"/>
      </c>
      <c r="Z38" s="126">
        <f t="shared" si="2"/>
        <v>0</v>
      </c>
      <c r="AA38" s="126">
        <f t="shared" si="3"/>
        <v>0</v>
      </c>
      <c r="AB38" s="127">
        <f t="shared" si="4"/>
        <v>0</v>
      </c>
      <c r="AC38" s="125">
        <f t="shared" si="5"/>
        <v>0</v>
      </c>
    </row>
    <row r="39" spans="1:29" ht="13.5">
      <c r="A39" s="76">
        <v>26</v>
      </c>
      <c r="B39" s="148"/>
      <c r="C39" s="20"/>
      <c r="D39" s="77"/>
      <c r="E39" s="78"/>
      <c r="F39" s="103"/>
      <c r="G39" s="104"/>
      <c r="H39" s="105"/>
      <c r="I39" s="6"/>
      <c r="J39" s="110"/>
      <c r="K39" s="24">
        <f>_xlfn.IFERROR(IF(OR($C39="",I39="",J39=""),"",INDEX(#REF!,MATCH($C39,#REF!,0),MATCH(J39,#REF!,0))),"")</f>
      </c>
      <c r="L39" s="8"/>
      <c r="M39" s="110"/>
      <c r="N39" s="24">
        <f>_xlfn.IFERROR(IF(OR($C39="",L39="",M39=""),"",INDEX(#REF!,MATCH($C39,#REF!,0),MATCH(M39,#REF!,0))),"")</f>
      </c>
      <c r="O39" s="6"/>
      <c r="P39" s="110"/>
      <c r="Q39" s="24">
        <f>_xlfn.IFERROR(IF(OR($C39="",O39="",P39=""),"",INDEX(#REF!,MATCH($C39,#REF!,0),MATCH(P39,#REF!,0))),"")</f>
      </c>
      <c r="R39" s="9"/>
      <c r="S39" s="117"/>
      <c r="T39" s="14"/>
      <c r="U39" s="9"/>
      <c r="V39" s="117"/>
      <c r="W39" s="7"/>
      <c r="X39" s="79">
        <f t="shared" si="1"/>
      </c>
      <c r="Y39" s="80">
        <f t="shared" si="0"/>
      </c>
      <c r="Z39" s="126">
        <f t="shared" si="2"/>
        <v>0</v>
      </c>
      <c r="AA39" s="126">
        <f t="shared" si="3"/>
        <v>0</v>
      </c>
      <c r="AB39" s="127">
        <f t="shared" si="4"/>
        <v>0</v>
      </c>
      <c r="AC39" s="125">
        <f t="shared" si="5"/>
        <v>0</v>
      </c>
    </row>
    <row r="40" spans="1:29" ht="13.5">
      <c r="A40" s="76">
        <v>27</v>
      </c>
      <c r="B40" s="148"/>
      <c r="C40" s="20"/>
      <c r="D40" s="77"/>
      <c r="E40" s="78"/>
      <c r="F40" s="103"/>
      <c r="G40" s="104"/>
      <c r="H40" s="105"/>
      <c r="I40" s="6"/>
      <c r="J40" s="110"/>
      <c r="K40" s="24">
        <f>_xlfn.IFERROR(IF(OR($C40="",I40="",J40=""),"",INDEX(#REF!,MATCH($C40,#REF!,0),MATCH(J40,#REF!,0))),"")</f>
      </c>
      <c r="L40" s="8"/>
      <c r="M40" s="110"/>
      <c r="N40" s="24">
        <f>_xlfn.IFERROR(IF(OR($C40="",L40="",M40=""),"",INDEX(#REF!,MATCH($C40,#REF!,0),MATCH(M40,#REF!,0))),"")</f>
      </c>
      <c r="O40" s="6"/>
      <c r="P40" s="110"/>
      <c r="Q40" s="24">
        <f>_xlfn.IFERROR(IF(OR($C40="",O40="",P40=""),"",INDEX(#REF!,MATCH($C40,#REF!,0),MATCH(P40,#REF!,0))),"")</f>
      </c>
      <c r="R40" s="9"/>
      <c r="S40" s="117"/>
      <c r="T40" s="14"/>
      <c r="U40" s="9"/>
      <c r="V40" s="117"/>
      <c r="W40" s="7"/>
      <c r="X40" s="79">
        <f t="shared" si="1"/>
      </c>
      <c r="Y40" s="80">
        <f t="shared" si="0"/>
      </c>
      <c r="Z40" s="126">
        <f t="shared" si="2"/>
        <v>0</v>
      </c>
      <c r="AA40" s="126">
        <f t="shared" si="3"/>
        <v>0</v>
      </c>
      <c r="AB40" s="127">
        <f t="shared" si="4"/>
        <v>0</v>
      </c>
      <c r="AC40" s="125">
        <f t="shared" si="5"/>
        <v>0</v>
      </c>
    </row>
    <row r="41" spans="1:29" ht="13.5">
      <c r="A41" s="76">
        <v>28</v>
      </c>
      <c r="B41" s="148"/>
      <c r="C41" s="20"/>
      <c r="D41" s="77"/>
      <c r="E41" s="78"/>
      <c r="F41" s="103"/>
      <c r="G41" s="104"/>
      <c r="H41" s="105"/>
      <c r="I41" s="6"/>
      <c r="J41" s="110"/>
      <c r="K41" s="24">
        <f>_xlfn.IFERROR(IF(OR($C41="",I41="",J41=""),"",INDEX(#REF!,MATCH($C41,#REF!,0),MATCH(J41,#REF!,0))),"")</f>
      </c>
      <c r="L41" s="8"/>
      <c r="M41" s="110"/>
      <c r="N41" s="24">
        <f>_xlfn.IFERROR(IF(OR($C41="",L41="",M41=""),"",INDEX(#REF!,MATCH($C41,#REF!,0),MATCH(M41,#REF!,0))),"")</f>
      </c>
      <c r="O41" s="6"/>
      <c r="P41" s="110"/>
      <c r="Q41" s="24">
        <f>_xlfn.IFERROR(IF(OR($C41="",O41="",P41=""),"",INDEX(#REF!,MATCH($C41,#REF!,0),MATCH(P41,#REF!,0))),"")</f>
      </c>
      <c r="R41" s="9"/>
      <c r="S41" s="117"/>
      <c r="T41" s="14"/>
      <c r="U41" s="9"/>
      <c r="V41" s="117"/>
      <c r="W41" s="7"/>
      <c r="X41" s="79">
        <f t="shared" si="1"/>
      </c>
      <c r="Y41" s="80">
        <f t="shared" si="0"/>
      </c>
      <c r="Z41" s="126">
        <f t="shared" si="2"/>
        <v>0</v>
      </c>
      <c r="AA41" s="126">
        <f t="shared" si="3"/>
        <v>0</v>
      </c>
      <c r="AB41" s="127">
        <f t="shared" si="4"/>
        <v>0</v>
      </c>
      <c r="AC41" s="125">
        <f t="shared" si="5"/>
        <v>0</v>
      </c>
    </row>
    <row r="42" spans="1:29" ht="13.5">
      <c r="A42" s="76">
        <v>29</v>
      </c>
      <c r="B42" s="148"/>
      <c r="C42" s="20"/>
      <c r="D42" s="77"/>
      <c r="E42" s="78"/>
      <c r="F42" s="103"/>
      <c r="G42" s="104"/>
      <c r="H42" s="105"/>
      <c r="I42" s="6"/>
      <c r="J42" s="110"/>
      <c r="K42" s="24">
        <f>_xlfn.IFERROR(IF(OR($C42="",I42="",J42=""),"",INDEX(#REF!,MATCH($C42,#REF!,0),MATCH(J42,#REF!,0))),"")</f>
      </c>
      <c r="L42" s="8"/>
      <c r="M42" s="110"/>
      <c r="N42" s="24">
        <f>_xlfn.IFERROR(IF(OR($C42="",L42="",M42=""),"",INDEX(#REF!,MATCH($C42,#REF!,0),MATCH(M42,#REF!,0))),"")</f>
      </c>
      <c r="O42" s="6"/>
      <c r="P42" s="110"/>
      <c r="Q42" s="24">
        <f>_xlfn.IFERROR(IF(OR($C42="",O42="",P42=""),"",INDEX(#REF!,MATCH($C42,#REF!,0),MATCH(P42,#REF!,0))),"")</f>
      </c>
      <c r="R42" s="9"/>
      <c r="S42" s="117"/>
      <c r="T42" s="14"/>
      <c r="U42" s="9"/>
      <c r="V42" s="117"/>
      <c r="W42" s="7"/>
      <c r="X42" s="79">
        <f t="shared" si="1"/>
      </c>
      <c r="Y42" s="80">
        <f t="shared" si="0"/>
      </c>
      <c r="Z42" s="126">
        <f t="shared" si="2"/>
        <v>0</v>
      </c>
      <c r="AA42" s="126">
        <f t="shared" si="3"/>
        <v>0</v>
      </c>
      <c r="AB42" s="127">
        <f t="shared" si="4"/>
        <v>0</v>
      </c>
      <c r="AC42" s="125">
        <f t="shared" si="5"/>
        <v>0</v>
      </c>
    </row>
    <row r="43" spans="1:29" ht="13.5">
      <c r="A43" s="76">
        <v>30</v>
      </c>
      <c r="B43" s="148"/>
      <c r="C43" s="20"/>
      <c r="D43" s="77"/>
      <c r="E43" s="78"/>
      <c r="F43" s="103"/>
      <c r="G43" s="104"/>
      <c r="H43" s="105"/>
      <c r="I43" s="6"/>
      <c r="J43" s="110"/>
      <c r="K43" s="24">
        <f>_xlfn.IFERROR(IF(OR($C43="",I43="",J43=""),"",INDEX(#REF!,MATCH($C43,#REF!,0),MATCH(J43,#REF!,0))),"")</f>
      </c>
      <c r="L43" s="8"/>
      <c r="M43" s="110"/>
      <c r="N43" s="24">
        <f>_xlfn.IFERROR(IF(OR($C43="",L43="",M43=""),"",INDEX(#REF!,MATCH($C43,#REF!,0),MATCH(M43,#REF!,0))),"")</f>
      </c>
      <c r="O43" s="6"/>
      <c r="P43" s="110"/>
      <c r="Q43" s="24">
        <f>_xlfn.IFERROR(IF(OR($C43="",O43="",P43=""),"",INDEX(#REF!,MATCH($C43,#REF!,0),MATCH(P43,#REF!,0))),"")</f>
      </c>
      <c r="R43" s="9"/>
      <c r="S43" s="117"/>
      <c r="T43" s="14"/>
      <c r="U43" s="9"/>
      <c r="V43" s="117"/>
      <c r="W43" s="7"/>
      <c r="X43" s="79">
        <f t="shared" si="1"/>
      </c>
      <c r="Y43" s="80">
        <f t="shared" si="0"/>
      </c>
      <c r="Z43" s="126">
        <f t="shared" si="2"/>
        <v>0</v>
      </c>
      <c r="AA43" s="126">
        <f t="shared" si="3"/>
        <v>0</v>
      </c>
      <c r="AB43" s="127">
        <f t="shared" si="4"/>
        <v>0</v>
      </c>
      <c r="AC43" s="125">
        <f t="shared" si="5"/>
        <v>0</v>
      </c>
    </row>
    <row r="44" spans="1:29" ht="13.5">
      <c r="A44" s="76">
        <v>31</v>
      </c>
      <c r="B44" s="148"/>
      <c r="C44" s="20"/>
      <c r="D44" s="77"/>
      <c r="E44" s="78"/>
      <c r="F44" s="103"/>
      <c r="G44" s="104"/>
      <c r="H44" s="105"/>
      <c r="I44" s="6"/>
      <c r="J44" s="110"/>
      <c r="K44" s="24">
        <f>_xlfn.IFERROR(IF(OR($C44="",I44="",J44=""),"",INDEX(#REF!,MATCH($C44,#REF!,0),MATCH(J44,#REF!,0))),"")</f>
      </c>
      <c r="L44" s="8"/>
      <c r="M44" s="110"/>
      <c r="N44" s="24">
        <f>_xlfn.IFERROR(IF(OR($C44="",L44="",M44=""),"",INDEX(#REF!,MATCH($C44,#REF!,0),MATCH(M44,#REF!,0))),"")</f>
      </c>
      <c r="O44" s="6"/>
      <c r="P44" s="110"/>
      <c r="Q44" s="24">
        <f>_xlfn.IFERROR(IF(OR($C44="",O44="",P44=""),"",INDEX(#REF!,MATCH($C44,#REF!,0),MATCH(P44,#REF!,0))),"")</f>
      </c>
      <c r="R44" s="9"/>
      <c r="S44" s="117"/>
      <c r="T44" s="14"/>
      <c r="U44" s="9"/>
      <c r="V44" s="117"/>
      <c r="W44" s="7"/>
      <c r="X44" s="79">
        <f t="shared" si="1"/>
      </c>
      <c r="Y44" s="80">
        <f t="shared" si="0"/>
      </c>
      <c r="Z44" s="126">
        <f t="shared" si="2"/>
        <v>0</v>
      </c>
      <c r="AA44" s="126">
        <f t="shared" si="3"/>
        <v>0</v>
      </c>
      <c r="AB44" s="127">
        <f t="shared" si="4"/>
        <v>0</v>
      </c>
      <c r="AC44" s="125">
        <f t="shared" si="5"/>
        <v>0</v>
      </c>
    </row>
    <row r="45" spans="1:29" ht="13.5">
      <c r="A45" s="76">
        <v>32</v>
      </c>
      <c r="B45" s="148"/>
      <c r="C45" s="20"/>
      <c r="D45" s="77"/>
      <c r="E45" s="78"/>
      <c r="F45" s="103"/>
      <c r="G45" s="104"/>
      <c r="H45" s="105"/>
      <c r="I45" s="6"/>
      <c r="J45" s="110"/>
      <c r="K45" s="24">
        <f>_xlfn.IFERROR(IF(OR($C45="",I45="",J45=""),"",INDEX(#REF!,MATCH($C45,#REF!,0),MATCH(J45,#REF!,0))),"")</f>
      </c>
      <c r="L45" s="8"/>
      <c r="M45" s="110"/>
      <c r="N45" s="24">
        <f>_xlfn.IFERROR(IF(OR($C45="",L45="",M45=""),"",INDEX(#REF!,MATCH($C45,#REF!,0),MATCH(M45,#REF!,0))),"")</f>
      </c>
      <c r="O45" s="6"/>
      <c r="P45" s="110"/>
      <c r="Q45" s="24">
        <f>_xlfn.IFERROR(IF(OR($C45="",O45="",P45=""),"",INDEX(#REF!,MATCH($C45,#REF!,0),MATCH(P45,#REF!,0))),"")</f>
      </c>
      <c r="R45" s="9"/>
      <c r="S45" s="117"/>
      <c r="T45" s="14"/>
      <c r="U45" s="9"/>
      <c r="V45" s="117"/>
      <c r="W45" s="7"/>
      <c r="X45" s="79">
        <f t="shared" si="1"/>
      </c>
      <c r="Y45" s="80">
        <f t="shared" si="0"/>
      </c>
      <c r="Z45" s="126">
        <f t="shared" si="2"/>
        <v>0</v>
      </c>
      <c r="AA45" s="126">
        <f t="shared" si="3"/>
        <v>0</v>
      </c>
      <c r="AB45" s="127">
        <f t="shared" si="4"/>
        <v>0</v>
      </c>
      <c r="AC45" s="125">
        <f t="shared" si="5"/>
        <v>0</v>
      </c>
    </row>
    <row r="46" spans="1:29" ht="13.5">
      <c r="A46" s="76">
        <v>33</v>
      </c>
      <c r="B46" s="148"/>
      <c r="C46" s="20"/>
      <c r="D46" s="77"/>
      <c r="E46" s="78"/>
      <c r="F46" s="103"/>
      <c r="G46" s="104"/>
      <c r="H46" s="105"/>
      <c r="I46" s="6"/>
      <c r="J46" s="110"/>
      <c r="K46" s="24">
        <f>_xlfn.IFERROR(IF(OR($C46="",I46="",J46=""),"",INDEX(#REF!,MATCH($C46,#REF!,0),MATCH(J46,#REF!,0))),"")</f>
      </c>
      <c r="L46" s="8"/>
      <c r="M46" s="110"/>
      <c r="N46" s="24">
        <f>_xlfn.IFERROR(IF(OR($C46="",L46="",M46=""),"",INDEX(#REF!,MATCH($C46,#REF!,0),MATCH(M46,#REF!,0))),"")</f>
      </c>
      <c r="O46" s="6"/>
      <c r="P46" s="110"/>
      <c r="Q46" s="24">
        <f>_xlfn.IFERROR(IF(OR($C46="",O46="",P46=""),"",INDEX(#REF!,MATCH($C46,#REF!,0),MATCH(P46,#REF!,0))),"")</f>
      </c>
      <c r="R46" s="9"/>
      <c r="S46" s="117"/>
      <c r="T46" s="14"/>
      <c r="U46" s="9"/>
      <c r="V46" s="117"/>
      <c r="W46" s="7"/>
      <c r="X46" s="79">
        <f t="shared" si="1"/>
      </c>
      <c r="Y46" s="80">
        <f aca="true" t="shared" si="6" ref="Y46:Y77">IF(X46="","",VLOOKUP(X46,$J$4:$N$6,5,0))</f>
      </c>
      <c r="Z46" s="126">
        <f t="shared" si="2"/>
        <v>0</v>
      </c>
      <c r="AA46" s="126">
        <f t="shared" si="3"/>
        <v>0</v>
      </c>
      <c r="AB46" s="127">
        <f t="shared" si="4"/>
        <v>0</v>
      </c>
      <c r="AC46" s="125">
        <f t="shared" si="5"/>
        <v>0</v>
      </c>
    </row>
    <row r="47" spans="1:29" ht="13.5">
      <c r="A47" s="76">
        <v>34</v>
      </c>
      <c r="B47" s="148"/>
      <c r="C47" s="20"/>
      <c r="D47" s="77"/>
      <c r="E47" s="78"/>
      <c r="F47" s="103"/>
      <c r="G47" s="104"/>
      <c r="H47" s="105"/>
      <c r="I47" s="6"/>
      <c r="J47" s="110"/>
      <c r="K47" s="24">
        <f>_xlfn.IFERROR(IF(OR($C47="",I47="",J47=""),"",INDEX(#REF!,MATCH($C47,#REF!,0),MATCH(J47,#REF!,0))),"")</f>
      </c>
      <c r="L47" s="8"/>
      <c r="M47" s="110"/>
      <c r="N47" s="24">
        <f>_xlfn.IFERROR(IF(OR($C47="",L47="",M47=""),"",INDEX(#REF!,MATCH($C47,#REF!,0),MATCH(M47,#REF!,0))),"")</f>
      </c>
      <c r="O47" s="6"/>
      <c r="P47" s="110"/>
      <c r="Q47" s="24">
        <f>_xlfn.IFERROR(IF(OR($C47="",O47="",P47=""),"",INDEX(#REF!,MATCH($C47,#REF!,0),MATCH(P47,#REF!,0))),"")</f>
      </c>
      <c r="R47" s="9"/>
      <c r="S47" s="117"/>
      <c r="T47" s="14"/>
      <c r="U47" s="9"/>
      <c r="V47" s="117"/>
      <c r="W47" s="7"/>
      <c r="X47" s="79">
        <f t="shared" si="1"/>
      </c>
      <c r="Y47" s="80">
        <f t="shared" si="6"/>
      </c>
      <c r="Z47" s="126">
        <f t="shared" si="2"/>
        <v>0</v>
      </c>
      <c r="AA47" s="126">
        <f t="shared" si="3"/>
        <v>0</v>
      </c>
      <c r="AB47" s="127">
        <f t="shared" si="4"/>
        <v>0</v>
      </c>
      <c r="AC47" s="125">
        <f t="shared" si="5"/>
        <v>0</v>
      </c>
    </row>
    <row r="48" spans="1:29" ht="13.5">
      <c r="A48" s="76">
        <v>35</v>
      </c>
      <c r="B48" s="148"/>
      <c r="C48" s="20"/>
      <c r="D48" s="77"/>
      <c r="E48" s="78"/>
      <c r="F48" s="103"/>
      <c r="G48" s="104"/>
      <c r="H48" s="105"/>
      <c r="I48" s="6"/>
      <c r="J48" s="110"/>
      <c r="K48" s="24">
        <f>_xlfn.IFERROR(IF(OR($C48="",I48="",J48=""),"",INDEX(#REF!,MATCH($C48,#REF!,0),MATCH(J48,#REF!,0))),"")</f>
      </c>
      <c r="L48" s="8"/>
      <c r="M48" s="110"/>
      <c r="N48" s="24">
        <f>_xlfn.IFERROR(IF(OR($C48="",L48="",M48=""),"",INDEX(#REF!,MATCH($C48,#REF!,0),MATCH(M48,#REF!,0))),"")</f>
      </c>
      <c r="O48" s="6"/>
      <c r="P48" s="110"/>
      <c r="Q48" s="24">
        <f>_xlfn.IFERROR(IF(OR($C48="",O48="",P48=""),"",INDEX(#REF!,MATCH($C48,#REF!,0),MATCH(P48,#REF!,0))),"")</f>
      </c>
      <c r="R48" s="9"/>
      <c r="S48" s="117"/>
      <c r="T48" s="14"/>
      <c r="U48" s="9"/>
      <c r="V48" s="117"/>
      <c r="W48" s="7"/>
      <c r="X48" s="79">
        <f t="shared" si="1"/>
      </c>
      <c r="Y48" s="80">
        <f t="shared" si="6"/>
      </c>
      <c r="Z48" s="126">
        <f t="shared" si="2"/>
        <v>0</v>
      </c>
      <c r="AA48" s="126">
        <f t="shared" si="3"/>
        <v>0</v>
      </c>
      <c r="AB48" s="127">
        <f t="shared" si="4"/>
        <v>0</v>
      </c>
      <c r="AC48" s="125">
        <f t="shared" si="5"/>
        <v>0</v>
      </c>
    </row>
    <row r="49" spans="1:29" ht="13.5">
      <c r="A49" s="76">
        <v>36</v>
      </c>
      <c r="B49" s="148"/>
      <c r="C49" s="20"/>
      <c r="D49" s="77"/>
      <c r="E49" s="78"/>
      <c r="F49" s="103"/>
      <c r="G49" s="104"/>
      <c r="H49" s="105"/>
      <c r="I49" s="6"/>
      <c r="J49" s="110"/>
      <c r="K49" s="24">
        <f>_xlfn.IFERROR(IF(OR($C49="",I49="",J49=""),"",INDEX(#REF!,MATCH($C49,#REF!,0),MATCH(J49,#REF!,0))),"")</f>
      </c>
      <c r="L49" s="8"/>
      <c r="M49" s="110"/>
      <c r="N49" s="24">
        <f>_xlfn.IFERROR(IF(OR($C49="",L49="",M49=""),"",INDEX(#REF!,MATCH($C49,#REF!,0),MATCH(M49,#REF!,0))),"")</f>
      </c>
      <c r="O49" s="6"/>
      <c r="P49" s="110"/>
      <c r="Q49" s="24">
        <f>_xlfn.IFERROR(IF(OR($C49="",O49="",P49=""),"",INDEX(#REF!,MATCH($C49,#REF!,0),MATCH(P49,#REF!,0))),"")</f>
      </c>
      <c r="R49" s="9"/>
      <c r="S49" s="117"/>
      <c r="T49" s="14"/>
      <c r="U49" s="9"/>
      <c r="V49" s="117"/>
      <c r="W49" s="7"/>
      <c r="X49" s="79">
        <f t="shared" si="1"/>
      </c>
      <c r="Y49" s="80">
        <f t="shared" si="6"/>
      </c>
      <c r="Z49" s="126">
        <f t="shared" si="2"/>
        <v>0</v>
      </c>
      <c r="AA49" s="126">
        <f t="shared" si="3"/>
        <v>0</v>
      </c>
      <c r="AB49" s="127">
        <f t="shared" si="4"/>
        <v>0</v>
      </c>
      <c r="AC49" s="125">
        <f t="shared" si="5"/>
        <v>0</v>
      </c>
    </row>
    <row r="50" spans="1:29" ht="13.5">
      <c r="A50" s="76">
        <v>37</v>
      </c>
      <c r="B50" s="148"/>
      <c r="C50" s="20"/>
      <c r="D50" s="77"/>
      <c r="E50" s="78"/>
      <c r="F50" s="103"/>
      <c r="G50" s="104"/>
      <c r="H50" s="105"/>
      <c r="I50" s="6"/>
      <c r="J50" s="110"/>
      <c r="K50" s="24">
        <f>_xlfn.IFERROR(IF(OR($C50="",I50="",J50=""),"",INDEX(#REF!,MATCH($C50,#REF!,0),MATCH(J50,#REF!,0))),"")</f>
      </c>
      <c r="L50" s="8"/>
      <c r="M50" s="110"/>
      <c r="N50" s="24">
        <f>_xlfn.IFERROR(IF(OR($C50="",L50="",M50=""),"",INDEX(#REF!,MATCH($C50,#REF!,0),MATCH(M50,#REF!,0))),"")</f>
      </c>
      <c r="O50" s="6"/>
      <c r="P50" s="110"/>
      <c r="Q50" s="24">
        <f>_xlfn.IFERROR(IF(OR($C50="",O50="",P50=""),"",INDEX(#REF!,MATCH($C50,#REF!,0),MATCH(P50,#REF!,0))),"")</f>
      </c>
      <c r="R50" s="9"/>
      <c r="S50" s="117"/>
      <c r="T50" s="14"/>
      <c r="U50" s="9"/>
      <c r="V50" s="117"/>
      <c r="W50" s="7"/>
      <c r="X50" s="79">
        <f t="shared" si="1"/>
      </c>
      <c r="Y50" s="80">
        <f t="shared" si="6"/>
      </c>
      <c r="Z50" s="126">
        <f t="shared" si="2"/>
        <v>0</v>
      </c>
      <c r="AA50" s="126">
        <f t="shared" si="3"/>
        <v>0</v>
      </c>
      <c r="AB50" s="127">
        <f t="shared" si="4"/>
        <v>0</v>
      </c>
      <c r="AC50" s="125">
        <f t="shared" si="5"/>
        <v>0</v>
      </c>
    </row>
    <row r="51" spans="1:29" ht="13.5">
      <c r="A51" s="76">
        <v>38</v>
      </c>
      <c r="B51" s="148"/>
      <c r="C51" s="20"/>
      <c r="D51" s="77"/>
      <c r="E51" s="78"/>
      <c r="F51" s="103"/>
      <c r="G51" s="104"/>
      <c r="H51" s="105"/>
      <c r="I51" s="6"/>
      <c r="J51" s="110"/>
      <c r="K51" s="24">
        <f>_xlfn.IFERROR(IF(OR($C51="",I51="",J51=""),"",INDEX(#REF!,MATCH($C51,#REF!,0),MATCH(J51,#REF!,0))),"")</f>
      </c>
      <c r="L51" s="8"/>
      <c r="M51" s="110"/>
      <c r="N51" s="24">
        <f>_xlfn.IFERROR(IF(OR($C51="",L51="",M51=""),"",INDEX(#REF!,MATCH($C51,#REF!,0),MATCH(M51,#REF!,0))),"")</f>
      </c>
      <c r="O51" s="6"/>
      <c r="P51" s="110"/>
      <c r="Q51" s="24">
        <f>_xlfn.IFERROR(IF(OR($C51="",O51="",P51=""),"",INDEX(#REF!,MATCH($C51,#REF!,0),MATCH(P51,#REF!,0))),"")</f>
      </c>
      <c r="R51" s="9"/>
      <c r="S51" s="117"/>
      <c r="T51" s="14"/>
      <c r="U51" s="9"/>
      <c r="V51" s="117"/>
      <c r="W51" s="7"/>
      <c r="X51" s="79">
        <f t="shared" si="1"/>
      </c>
      <c r="Y51" s="80">
        <f t="shared" si="6"/>
      </c>
      <c r="Z51" s="126">
        <f t="shared" si="2"/>
        <v>0</v>
      </c>
      <c r="AA51" s="126">
        <f t="shared" si="3"/>
        <v>0</v>
      </c>
      <c r="AB51" s="127">
        <f t="shared" si="4"/>
        <v>0</v>
      </c>
      <c r="AC51" s="125">
        <f t="shared" si="5"/>
        <v>0</v>
      </c>
    </row>
    <row r="52" spans="1:29" ht="13.5">
      <c r="A52" s="76">
        <v>39</v>
      </c>
      <c r="B52" s="148"/>
      <c r="C52" s="20"/>
      <c r="D52" s="77"/>
      <c r="E52" s="78"/>
      <c r="F52" s="103"/>
      <c r="G52" s="104"/>
      <c r="H52" s="105"/>
      <c r="I52" s="6"/>
      <c r="J52" s="110"/>
      <c r="K52" s="24">
        <f>_xlfn.IFERROR(IF(OR($C52="",I52="",J52=""),"",INDEX(#REF!,MATCH($C52,#REF!,0),MATCH(J52,#REF!,0))),"")</f>
      </c>
      <c r="L52" s="8"/>
      <c r="M52" s="110"/>
      <c r="N52" s="24">
        <f>_xlfn.IFERROR(IF(OR($C52="",L52="",M52=""),"",INDEX(#REF!,MATCH($C52,#REF!,0),MATCH(M52,#REF!,0))),"")</f>
      </c>
      <c r="O52" s="6"/>
      <c r="P52" s="110"/>
      <c r="Q52" s="24">
        <f>_xlfn.IFERROR(IF(OR($C52="",O52="",P52=""),"",INDEX(#REF!,MATCH($C52,#REF!,0),MATCH(P52,#REF!,0))),"")</f>
      </c>
      <c r="R52" s="9"/>
      <c r="S52" s="117"/>
      <c r="T52" s="14"/>
      <c r="U52" s="9"/>
      <c r="V52" s="117"/>
      <c r="W52" s="7"/>
      <c r="X52" s="79">
        <f t="shared" si="1"/>
      </c>
      <c r="Y52" s="80">
        <f t="shared" si="6"/>
      </c>
      <c r="Z52" s="126">
        <f t="shared" si="2"/>
        <v>0</v>
      </c>
      <c r="AA52" s="126">
        <f t="shared" si="3"/>
        <v>0</v>
      </c>
      <c r="AB52" s="127">
        <f t="shared" si="4"/>
        <v>0</v>
      </c>
      <c r="AC52" s="125">
        <f t="shared" si="5"/>
        <v>0</v>
      </c>
    </row>
    <row r="53" spans="1:29" ht="13.5">
      <c r="A53" s="82">
        <v>40</v>
      </c>
      <c r="B53" s="150"/>
      <c r="C53" s="21"/>
      <c r="D53" s="77"/>
      <c r="E53" s="78"/>
      <c r="F53" s="103"/>
      <c r="G53" s="104"/>
      <c r="H53" s="105"/>
      <c r="I53" s="10"/>
      <c r="J53" s="111"/>
      <c r="K53" s="25">
        <f>_xlfn.IFERROR(IF(OR($C53="",I53="",J53=""),"",INDEX(#REF!,MATCH($C53,#REF!,0),MATCH(J53,#REF!,0))),"")</f>
      </c>
      <c r="L53" s="12"/>
      <c r="M53" s="111"/>
      <c r="N53" s="25">
        <f>_xlfn.IFERROR(IF(OR($C53="",L53="",M53=""),"",INDEX(#REF!,MATCH($C53,#REF!,0),MATCH(M53,#REF!,0))),"")</f>
      </c>
      <c r="O53" s="10"/>
      <c r="P53" s="111"/>
      <c r="Q53" s="25">
        <f>_xlfn.IFERROR(IF(OR($C53="",O53="",P53=""),"",INDEX(#REF!,MATCH($C53,#REF!,0),MATCH(P53,#REF!,0))),"")</f>
      </c>
      <c r="R53" s="13"/>
      <c r="S53" s="118"/>
      <c r="T53" s="15"/>
      <c r="U53" s="13"/>
      <c r="V53" s="118"/>
      <c r="W53" s="11"/>
      <c r="X53" s="85">
        <f t="shared" si="1"/>
      </c>
      <c r="Y53" s="86">
        <f t="shared" si="6"/>
      </c>
      <c r="Z53" s="126">
        <f t="shared" si="2"/>
        <v>0</v>
      </c>
      <c r="AA53" s="126">
        <f t="shared" si="3"/>
        <v>0</v>
      </c>
      <c r="AB53" s="127">
        <f t="shared" si="4"/>
        <v>0</v>
      </c>
      <c r="AC53" s="125">
        <f t="shared" si="5"/>
        <v>0</v>
      </c>
    </row>
    <row r="54" spans="1:29" ht="13.5">
      <c r="A54" s="87">
        <v>41</v>
      </c>
      <c r="B54" s="151"/>
      <c r="C54" s="22"/>
      <c r="D54" s="77"/>
      <c r="E54" s="78"/>
      <c r="F54" s="103"/>
      <c r="G54" s="104"/>
      <c r="H54" s="105"/>
      <c r="I54" s="2"/>
      <c r="J54" s="112"/>
      <c r="K54" s="26">
        <f>_xlfn.IFERROR(IF(OR($C54="",I54="",J54=""),"",INDEX(#REF!,MATCH($C54,#REF!,0),MATCH(J54,#REF!,0))),"")</f>
      </c>
      <c r="L54" s="3"/>
      <c r="M54" s="112"/>
      <c r="N54" s="26">
        <f>_xlfn.IFERROR(IF(OR($C54="",L54="",M54=""),"",INDEX(#REF!,MATCH($C54,#REF!,0),MATCH(M54,#REF!,0))),"")</f>
      </c>
      <c r="O54" s="2"/>
      <c r="P54" s="112"/>
      <c r="Q54" s="26">
        <f>_xlfn.IFERROR(IF(OR($C54="",O54="",P54=""),"",INDEX(#REF!,MATCH($C54,#REF!,0),MATCH(P54,#REF!,0))),"")</f>
      </c>
      <c r="R54" s="152"/>
      <c r="S54" s="153"/>
      <c r="T54" s="154"/>
      <c r="U54" s="152"/>
      <c r="V54" s="153"/>
      <c r="W54" s="155"/>
      <c r="X54" s="88">
        <f t="shared" si="1"/>
      </c>
      <c r="Y54" s="89">
        <f t="shared" si="6"/>
      </c>
      <c r="Z54" s="126">
        <f t="shared" si="2"/>
        <v>0</v>
      </c>
      <c r="AA54" s="126">
        <f t="shared" si="3"/>
        <v>0</v>
      </c>
      <c r="AB54" s="127">
        <f t="shared" si="4"/>
        <v>0</v>
      </c>
      <c r="AC54" s="125">
        <f t="shared" si="5"/>
        <v>0</v>
      </c>
    </row>
    <row r="55" spans="1:29" ht="13.5">
      <c r="A55" s="76">
        <v>42</v>
      </c>
      <c r="B55" s="148"/>
      <c r="C55" s="20"/>
      <c r="D55" s="77"/>
      <c r="E55" s="78"/>
      <c r="F55" s="103"/>
      <c r="G55" s="104"/>
      <c r="H55" s="105"/>
      <c r="I55" s="6"/>
      <c r="J55" s="110"/>
      <c r="K55" s="24">
        <f>_xlfn.IFERROR(IF(OR($C55="",I55="",J55=""),"",INDEX(#REF!,MATCH($C55,#REF!,0),MATCH(J55,#REF!,0))),"")</f>
      </c>
      <c r="L55" s="8"/>
      <c r="M55" s="110"/>
      <c r="N55" s="24">
        <f>_xlfn.IFERROR(IF(OR($C55="",L55="",M55=""),"",INDEX(#REF!,MATCH($C55,#REF!,0),MATCH(M55,#REF!,0))),"")</f>
      </c>
      <c r="O55" s="6"/>
      <c r="P55" s="110"/>
      <c r="Q55" s="24">
        <f>_xlfn.IFERROR(IF(OR($C55="",O55="",P55=""),"",INDEX(#REF!,MATCH($C55,#REF!,0),MATCH(P55,#REF!,0))),"")</f>
      </c>
      <c r="R55" s="9"/>
      <c r="S55" s="117"/>
      <c r="T55" s="14"/>
      <c r="U55" s="9"/>
      <c r="V55" s="117"/>
      <c r="W55" s="7"/>
      <c r="X55" s="79">
        <f t="shared" si="1"/>
      </c>
      <c r="Y55" s="80">
        <f t="shared" si="6"/>
      </c>
      <c r="Z55" s="126">
        <f t="shared" si="2"/>
        <v>0</v>
      </c>
      <c r="AA55" s="126">
        <f t="shared" si="3"/>
        <v>0</v>
      </c>
      <c r="AB55" s="127">
        <f t="shared" si="4"/>
        <v>0</v>
      </c>
      <c r="AC55" s="125">
        <f t="shared" si="5"/>
        <v>0</v>
      </c>
    </row>
    <row r="56" spans="1:29" ht="13.5">
      <c r="A56" s="76">
        <v>43</v>
      </c>
      <c r="B56" s="148"/>
      <c r="C56" s="20"/>
      <c r="D56" s="77"/>
      <c r="E56" s="78"/>
      <c r="F56" s="103"/>
      <c r="G56" s="104"/>
      <c r="H56" s="105"/>
      <c r="I56" s="6"/>
      <c r="J56" s="110"/>
      <c r="K56" s="24">
        <f>_xlfn.IFERROR(IF(OR($C56="",I56="",J56=""),"",INDEX(#REF!,MATCH($C56,#REF!,0),MATCH(J56,#REF!,0))),"")</f>
      </c>
      <c r="L56" s="8"/>
      <c r="M56" s="110"/>
      <c r="N56" s="24">
        <f>_xlfn.IFERROR(IF(OR($C56="",L56="",M56=""),"",INDEX(#REF!,MATCH($C56,#REF!,0),MATCH(M56,#REF!,0))),"")</f>
      </c>
      <c r="O56" s="6"/>
      <c r="P56" s="110"/>
      <c r="Q56" s="24">
        <f>_xlfn.IFERROR(IF(OR($C56="",O56="",P56=""),"",INDEX(#REF!,MATCH($C56,#REF!,0),MATCH(P56,#REF!,0))),"")</f>
      </c>
      <c r="R56" s="9"/>
      <c r="S56" s="117"/>
      <c r="T56" s="14"/>
      <c r="U56" s="9"/>
      <c r="V56" s="117"/>
      <c r="W56" s="7"/>
      <c r="X56" s="79">
        <f t="shared" si="1"/>
      </c>
      <c r="Y56" s="80">
        <f t="shared" si="6"/>
      </c>
      <c r="Z56" s="126">
        <f t="shared" si="2"/>
        <v>0</v>
      </c>
      <c r="AA56" s="126">
        <f t="shared" si="3"/>
        <v>0</v>
      </c>
      <c r="AB56" s="127">
        <f t="shared" si="4"/>
        <v>0</v>
      </c>
      <c r="AC56" s="125">
        <f t="shared" si="5"/>
        <v>0</v>
      </c>
    </row>
    <row r="57" spans="1:29" ht="13.5">
      <c r="A57" s="76">
        <v>44</v>
      </c>
      <c r="B57" s="148"/>
      <c r="C57" s="20"/>
      <c r="D57" s="77"/>
      <c r="E57" s="78"/>
      <c r="F57" s="103"/>
      <c r="G57" s="104"/>
      <c r="H57" s="105"/>
      <c r="I57" s="6"/>
      <c r="J57" s="110"/>
      <c r="K57" s="24">
        <f>_xlfn.IFERROR(IF(OR($C57="",I57="",J57=""),"",INDEX(#REF!,MATCH($C57,#REF!,0),MATCH(J57,#REF!,0))),"")</f>
      </c>
      <c r="L57" s="8"/>
      <c r="M57" s="110"/>
      <c r="N57" s="24">
        <f>_xlfn.IFERROR(IF(OR($C57="",L57="",M57=""),"",INDEX(#REF!,MATCH($C57,#REF!,0),MATCH(M57,#REF!,0))),"")</f>
      </c>
      <c r="O57" s="6"/>
      <c r="P57" s="110"/>
      <c r="Q57" s="24">
        <f>_xlfn.IFERROR(IF(OR($C57="",O57="",P57=""),"",INDEX(#REF!,MATCH($C57,#REF!,0),MATCH(P57,#REF!,0))),"")</f>
      </c>
      <c r="R57" s="9"/>
      <c r="S57" s="117"/>
      <c r="T57" s="14"/>
      <c r="U57" s="9"/>
      <c r="V57" s="117"/>
      <c r="W57" s="7"/>
      <c r="X57" s="79">
        <f t="shared" si="1"/>
      </c>
      <c r="Y57" s="80">
        <f t="shared" si="6"/>
      </c>
      <c r="Z57" s="126">
        <f t="shared" si="2"/>
        <v>0</v>
      </c>
      <c r="AA57" s="126">
        <f t="shared" si="3"/>
        <v>0</v>
      </c>
      <c r="AB57" s="127">
        <f t="shared" si="4"/>
        <v>0</v>
      </c>
      <c r="AC57" s="125">
        <f t="shared" si="5"/>
        <v>0</v>
      </c>
    </row>
    <row r="58" spans="1:29" ht="13.5">
      <c r="A58" s="76">
        <v>45</v>
      </c>
      <c r="B58" s="148"/>
      <c r="C58" s="20"/>
      <c r="D58" s="77"/>
      <c r="E58" s="78"/>
      <c r="F58" s="103"/>
      <c r="G58" s="104"/>
      <c r="H58" s="105"/>
      <c r="I58" s="6"/>
      <c r="J58" s="110"/>
      <c r="K58" s="24">
        <f>_xlfn.IFERROR(IF(OR($C58="",I58="",J58=""),"",INDEX(#REF!,MATCH($C58,#REF!,0),MATCH(J58,#REF!,0))),"")</f>
      </c>
      <c r="L58" s="8"/>
      <c r="M58" s="110"/>
      <c r="N58" s="24">
        <f>_xlfn.IFERROR(IF(OR($C58="",L58="",M58=""),"",INDEX(#REF!,MATCH($C58,#REF!,0),MATCH(M58,#REF!,0))),"")</f>
      </c>
      <c r="O58" s="6"/>
      <c r="P58" s="110"/>
      <c r="Q58" s="24">
        <f>_xlfn.IFERROR(IF(OR($C58="",O58="",P58=""),"",INDEX(#REF!,MATCH($C58,#REF!,0),MATCH(P58,#REF!,0))),"")</f>
      </c>
      <c r="R58" s="9"/>
      <c r="S58" s="117"/>
      <c r="T58" s="14"/>
      <c r="U58" s="9"/>
      <c r="V58" s="117"/>
      <c r="W58" s="7"/>
      <c r="X58" s="79">
        <f t="shared" si="1"/>
      </c>
      <c r="Y58" s="80">
        <f t="shared" si="6"/>
      </c>
      <c r="Z58" s="126">
        <f t="shared" si="2"/>
        <v>0</v>
      </c>
      <c r="AA58" s="126">
        <f t="shared" si="3"/>
        <v>0</v>
      </c>
      <c r="AB58" s="127">
        <f t="shared" si="4"/>
        <v>0</v>
      </c>
      <c r="AC58" s="125">
        <f t="shared" si="5"/>
        <v>0</v>
      </c>
    </row>
    <row r="59" spans="1:29" ht="13.5">
      <c r="A59" s="76">
        <v>46</v>
      </c>
      <c r="B59" s="148"/>
      <c r="C59" s="20"/>
      <c r="D59" s="77"/>
      <c r="E59" s="78"/>
      <c r="F59" s="103"/>
      <c r="G59" s="104"/>
      <c r="H59" s="105"/>
      <c r="I59" s="6"/>
      <c r="J59" s="110"/>
      <c r="K59" s="24">
        <f>_xlfn.IFERROR(IF(OR($C59="",I59="",J59=""),"",INDEX(#REF!,MATCH($C59,#REF!,0),MATCH(J59,#REF!,0))),"")</f>
      </c>
      <c r="L59" s="8"/>
      <c r="M59" s="110"/>
      <c r="N59" s="24">
        <f>_xlfn.IFERROR(IF(OR($C59="",L59="",M59=""),"",INDEX(#REF!,MATCH($C59,#REF!,0),MATCH(M59,#REF!,0))),"")</f>
      </c>
      <c r="O59" s="6"/>
      <c r="P59" s="110"/>
      <c r="Q59" s="24">
        <f>_xlfn.IFERROR(IF(OR($C59="",O59="",P59=""),"",INDEX(#REF!,MATCH($C59,#REF!,0),MATCH(P59,#REF!,0))),"")</f>
      </c>
      <c r="R59" s="9"/>
      <c r="S59" s="117"/>
      <c r="T59" s="14"/>
      <c r="U59" s="9"/>
      <c r="V59" s="117"/>
      <c r="W59" s="7"/>
      <c r="X59" s="79">
        <f t="shared" si="1"/>
      </c>
      <c r="Y59" s="80">
        <f t="shared" si="6"/>
      </c>
      <c r="Z59" s="126">
        <f t="shared" si="2"/>
        <v>0</v>
      </c>
      <c r="AA59" s="126">
        <f t="shared" si="3"/>
        <v>0</v>
      </c>
      <c r="AB59" s="127">
        <f t="shared" si="4"/>
        <v>0</v>
      </c>
      <c r="AC59" s="125">
        <f t="shared" si="5"/>
        <v>0</v>
      </c>
    </row>
    <row r="60" spans="1:29" ht="13.5">
      <c r="A60" s="76">
        <v>47</v>
      </c>
      <c r="B60" s="148"/>
      <c r="C60" s="20"/>
      <c r="D60" s="77"/>
      <c r="E60" s="78"/>
      <c r="F60" s="103"/>
      <c r="G60" s="104"/>
      <c r="H60" s="105"/>
      <c r="I60" s="6"/>
      <c r="J60" s="110"/>
      <c r="K60" s="24">
        <f>_xlfn.IFERROR(IF(OR($C60="",I60="",J60=""),"",INDEX(#REF!,MATCH($C60,#REF!,0),MATCH(J60,#REF!,0))),"")</f>
      </c>
      <c r="L60" s="8"/>
      <c r="M60" s="110"/>
      <c r="N60" s="24">
        <f>_xlfn.IFERROR(IF(OR($C60="",L60="",M60=""),"",INDEX(#REF!,MATCH($C60,#REF!,0),MATCH(M60,#REF!,0))),"")</f>
      </c>
      <c r="O60" s="6"/>
      <c r="P60" s="110"/>
      <c r="Q60" s="24">
        <f>_xlfn.IFERROR(IF(OR($C60="",O60="",P60=""),"",INDEX(#REF!,MATCH($C60,#REF!,0),MATCH(P60,#REF!,0))),"")</f>
      </c>
      <c r="R60" s="9"/>
      <c r="S60" s="117"/>
      <c r="T60" s="14"/>
      <c r="U60" s="9"/>
      <c r="V60" s="117"/>
      <c r="W60" s="7"/>
      <c r="X60" s="79">
        <f t="shared" si="1"/>
      </c>
      <c r="Y60" s="80">
        <f t="shared" si="6"/>
      </c>
      <c r="Z60" s="126">
        <f t="shared" si="2"/>
        <v>0</v>
      </c>
      <c r="AA60" s="126">
        <f t="shared" si="3"/>
        <v>0</v>
      </c>
      <c r="AB60" s="127">
        <f t="shared" si="4"/>
        <v>0</v>
      </c>
      <c r="AC60" s="125">
        <f t="shared" si="5"/>
        <v>0</v>
      </c>
    </row>
    <row r="61" spans="1:29" ht="13.5">
      <c r="A61" s="76">
        <v>48</v>
      </c>
      <c r="B61" s="148"/>
      <c r="C61" s="20"/>
      <c r="D61" s="77"/>
      <c r="E61" s="78"/>
      <c r="F61" s="103"/>
      <c r="G61" s="104"/>
      <c r="H61" s="105"/>
      <c r="I61" s="6"/>
      <c r="J61" s="110"/>
      <c r="K61" s="24">
        <f>_xlfn.IFERROR(IF(OR($C61="",I61="",J61=""),"",INDEX(#REF!,MATCH($C61,#REF!,0),MATCH(J61,#REF!,0))),"")</f>
      </c>
      <c r="L61" s="8"/>
      <c r="M61" s="110"/>
      <c r="N61" s="24">
        <f>_xlfn.IFERROR(IF(OR($C61="",L61="",M61=""),"",INDEX(#REF!,MATCH($C61,#REF!,0),MATCH(M61,#REF!,0))),"")</f>
      </c>
      <c r="O61" s="6"/>
      <c r="P61" s="110"/>
      <c r="Q61" s="24">
        <f>_xlfn.IFERROR(IF(OR($C61="",O61="",P61=""),"",INDEX(#REF!,MATCH($C61,#REF!,0),MATCH(P61,#REF!,0))),"")</f>
      </c>
      <c r="R61" s="9"/>
      <c r="S61" s="117"/>
      <c r="T61" s="14"/>
      <c r="U61" s="9"/>
      <c r="V61" s="117"/>
      <c r="W61" s="7"/>
      <c r="X61" s="79">
        <f t="shared" si="1"/>
      </c>
      <c r="Y61" s="80">
        <f t="shared" si="6"/>
      </c>
      <c r="Z61" s="126">
        <f t="shared" si="2"/>
        <v>0</v>
      </c>
      <c r="AA61" s="126">
        <f t="shared" si="3"/>
        <v>0</v>
      </c>
      <c r="AB61" s="127">
        <f t="shared" si="4"/>
        <v>0</v>
      </c>
      <c r="AC61" s="125">
        <f t="shared" si="5"/>
        <v>0</v>
      </c>
    </row>
    <row r="62" spans="1:29" ht="13.5">
      <c r="A62" s="76">
        <v>49</v>
      </c>
      <c r="B62" s="148"/>
      <c r="C62" s="20"/>
      <c r="D62" s="77"/>
      <c r="E62" s="78"/>
      <c r="F62" s="103"/>
      <c r="G62" s="104"/>
      <c r="H62" s="105"/>
      <c r="I62" s="6"/>
      <c r="J62" s="110"/>
      <c r="K62" s="24">
        <f>_xlfn.IFERROR(IF(OR($C62="",I62="",J62=""),"",INDEX(#REF!,MATCH($C62,#REF!,0),MATCH(J62,#REF!,0))),"")</f>
      </c>
      <c r="L62" s="8"/>
      <c r="M62" s="110"/>
      <c r="N62" s="24">
        <f>_xlfn.IFERROR(IF(OR($C62="",L62="",M62=""),"",INDEX(#REF!,MATCH($C62,#REF!,0),MATCH(M62,#REF!,0))),"")</f>
      </c>
      <c r="O62" s="6"/>
      <c r="P62" s="110"/>
      <c r="Q62" s="24">
        <f>_xlfn.IFERROR(IF(OR($C62="",O62="",P62=""),"",INDEX(#REF!,MATCH($C62,#REF!,0),MATCH(P62,#REF!,0))),"")</f>
      </c>
      <c r="R62" s="9"/>
      <c r="S62" s="117"/>
      <c r="T62" s="14"/>
      <c r="U62" s="9"/>
      <c r="V62" s="117"/>
      <c r="W62" s="7"/>
      <c r="X62" s="79">
        <f t="shared" si="1"/>
      </c>
      <c r="Y62" s="80">
        <f t="shared" si="6"/>
      </c>
      <c r="Z62" s="126">
        <f t="shared" si="2"/>
        <v>0</v>
      </c>
      <c r="AA62" s="126">
        <f t="shared" si="3"/>
        <v>0</v>
      </c>
      <c r="AB62" s="127">
        <f t="shared" si="4"/>
        <v>0</v>
      </c>
      <c r="AC62" s="125">
        <f t="shared" si="5"/>
        <v>0</v>
      </c>
    </row>
    <row r="63" spans="1:29" ht="13.5">
      <c r="A63" s="76">
        <v>50</v>
      </c>
      <c r="B63" s="148"/>
      <c r="C63" s="20"/>
      <c r="D63" s="77"/>
      <c r="E63" s="78"/>
      <c r="F63" s="103"/>
      <c r="G63" s="104"/>
      <c r="H63" s="105"/>
      <c r="I63" s="6"/>
      <c r="J63" s="110"/>
      <c r="K63" s="24">
        <f>_xlfn.IFERROR(IF(OR($C63="",I63="",J63=""),"",INDEX(#REF!,MATCH($C63,#REF!,0),MATCH(J63,#REF!,0))),"")</f>
      </c>
      <c r="L63" s="8"/>
      <c r="M63" s="110"/>
      <c r="N63" s="24">
        <f>_xlfn.IFERROR(IF(OR($C63="",L63="",M63=""),"",INDEX(#REF!,MATCH($C63,#REF!,0),MATCH(M63,#REF!,0))),"")</f>
      </c>
      <c r="O63" s="6"/>
      <c r="P63" s="110"/>
      <c r="Q63" s="24">
        <f>_xlfn.IFERROR(IF(OR($C63="",O63="",P63=""),"",INDEX(#REF!,MATCH($C63,#REF!,0),MATCH(P63,#REF!,0))),"")</f>
      </c>
      <c r="R63" s="9"/>
      <c r="S63" s="117"/>
      <c r="T63" s="14"/>
      <c r="U63" s="9"/>
      <c r="V63" s="117"/>
      <c r="W63" s="7"/>
      <c r="X63" s="79">
        <f t="shared" si="1"/>
      </c>
      <c r="Y63" s="80">
        <f t="shared" si="6"/>
      </c>
      <c r="Z63" s="126">
        <f t="shared" si="2"/>
        <v>0</v>
      </c>
      <c r="AA63" s="126">
        <f t="shared" si="3"/>
        <v>0</v>
      </c>
      <c r="AB63" s="127">
        <f t="shared" si="4"/>
        <v>0</v>
      </c>
      <c r="AC63" s="125">
        <f t="shared" si="5"/>
        <v>0</v>
      </c>
    </row>
    <row r="64" spans="1:29" ht="13.5">
      <c r="A64" s="76">
        <v>51</v>
      </c>
      <c r="B64" s="148"/>
      <c r="C64" s="20"/>
      <c r="D64" s="77"/>
      <c r="E64" s="78"/>
      <c r="F64" s="103"/>
      <c r="G64" s="104"/>
      <c r="H64" s="105"/>
      <c r="I64" s="6"/>
      <c r="J64" s="110"/>
      <c r="K64" s="24">
        <f>_xlfn.IFERROR(IF(OR($C64="",I64="",J64=""),"",INDEX(#REF!,MATCH($C64,#REF!,0),MATCH(J64,#REF!,0))),"")</f>
      </c>
      <c r="L64" s="8"/>
      <c r="M64" s="110"/>
      <c r="N64" s="24">
        <f>_xlfn.IFERROR(IF(OR($C64="",L64="",M64=""),"",INDEX(#REF!,MATCH($C64,#REF!,0),MATCH(M64,#REF!,0))),"")</f>
      </c>
      <c r="O64" s="6"/>
      <c r="P64" s="110"/>
      <c r="Q64" s="24">
        <f>_xlfn.IFERROR(IF(OR($C64="",O64="",P64=""),"",INDEX(#REF!,MATCH($C64,#REF!,0),MATCH(P64,#REF!,0))),"")</f>
      </c>
      <c r="R64" s="9"/>
      <c r="S64" s="117"/>
      <c r="T64" s="14"/>
      <c r="U64" s="9"/>
      <c r="V64" s="117"/>
      <c r="W64" s="7"/>
      <c r="X64" s="79">
        <f t="shared" si="1"/>
      </c>
      <c r="Y64" s="80">
        <f t="shared" si="6"/>
      </c>
      <c r="Z64" s="126">
        <f t="shared" si="2"/>
        <v>0</v>
      </c>
      <c r="AA64" s="126">
        <f t="shared" si="3"/>
        <v>0</v>
      </c>
      <c r="AB64" s="127">
        <f t="shared" si="4"/>
        <v>0</v>
      </c>
      <c r="AC64" s="125">
        <f t="shared" si="5"/>
        <v>0</v>
      </c>
    </row>
    <row r="65" spans="1:29" ht="13.5">
      <c r="A65" s="76">
        <v>52</v>
      </c>
      <c r="B65" s="148"/>
      <c r="C65" s="20"/>
      <c r="D65" s="77"/>
      <c r="E65" s="78"/>
      <c r="F65" s="103"/>
      <c r="G65" s="104"/>
      <c r="H65" s="105"/>
      <c r="I65" s="6"/>
      <c r="J65" s="110"/>
      <c r="K65" s="24">
        <f>_xlfn.IFERROR(IF(OR($C65="",I65="",J65=""),"",INDEX(#REF!,MATCH($C65,#REF!,0),MATCH(J65,#REF!,0))),"")</f>
      </c>
      <c r="L65" s="8"/>
      <c r="M65" s="110"/>
      <c r="N65" s="24">
        <f>_xlfn.IFERROR(IF(OR($C65="",L65="",M65=""),"",INDEX(#REF!,MATCH($C65,#REF!,0),MATCH(M65,#REF!,0))),"")</f>
      </c>
      <c r="O65" s="6"/>
      <c r="P65" s="110"/>
      <c r="Q65" s="24">
        <f>_xlfn.IFERROR(IF(OR($C65="",O65="",P65=""),"",INDEX(#REF!,MATCH($C65,#REF!,0),MATCH(P65,#REF!,0))),"")</f>
      </c>
      <c r="R65" s="9"/>
      <c r="S65" s="117"/>
      <c r="T65" s="14"/>
      <c r="U65" s="9"/>
      <c r="V65" s="117"/>
      <c r="W65" s="7"/>
      <c r="X65" s="79">
        <f t="shared" si="1"/>
      </c>
      <c r="Y65" s="80">
        <f t="shared" si="6"/>
      </c>
      <c r="Z65" s="126">
        <f t="shared" si="2"/>
        <v>0</v>
      </c>
      <c r="AA65" s="126">
        <f t="shared" si="3"/>
        <v>0</v>
      </c>
      <c r="AB65" s="127">
        <f t="shared" si="4"/>
        <v>0</v>
      </c>
      <c r="AC65" s="125">
        <f t="shared" si="5"/>
        <v>0</v>
      </c>
    </row>
    <row r="66" spans="1:29" ht="13.5">
      <c r="A66" s="76">
        <v>53</v>
      </c>
      <c r="B66" s="148"/>
      <c r="C66" s="20"/>
      <c r="D66" s="77"/>
      <c r="E66" s="78"/>
      <c r="F66" s="103"/>
      <c r="G66" s="104"/>
      <c r="H66" s="105"/>
      <c r="I66" s="6"/>
      <c r="J66" s="110"/>
      <c r="K66" s="24">
        <f>_xlfn.IFERROR(IF(OR($C66="",I66="",J66=""),"",INDEX(#REF!,MATCH($C66,#REF!,0),MATCH(J66,#REF!,0))),"")</f>
      </c>
      <c r="L66" s="8"/>
      <c r="M66" s="110"/>
      <c r="N66" s="24">
        <f>_xlfn.IFERROR(IF(OR($C66="",L66="",M66=""),"",INDEX(#REF!,MATCH($C66,#REF!,0),MATCH(M66,#REF!,0))),"")</f>
      </c>
      <c r="O66" s="6"/>
      <c r="P66" s="110"/>
      <c r="Q66" s="24">
        <f>_xlfn.IFERROR(IF(OR($C66="",O66="",P66=""),"",INDEX(#REF!,MATCH($C66,#REF!,0),MATCH(P66,#REF!,0))),"")</f>
      </c>
      <c r="R66" s="9"/>
      <c r="S66" s="117"/>
      <c r="T66" s="14"/>
      <c r="U66" s="9"/>
      <c r="V66" s="117"/>
      <c r="W66" s="7"/>
      <c r="X66" s="79">
        <f t="shared" si="1"/>
      </c>
      <c r="Y66" s="80">
        <f t="shared" si="6"/>
      </c>
      <c r="Z66" s="126">
        <f t="shared" si="2"/>
        <v>0</v>
      </c>
      <c r="AA66" s="126">
        <f t="shared" si="3"/>
        <v>0</v>
      </c>
      <c r="AB66" s="127">
        <f t="shared" si="4"/>
        <v>0</v>
      </c>
      <c r="AC66" s="125">
        <f t="shared" si="5"/>
        <v>0</v>
      </c>
    </row>
    <row r="67" spans="1:29" ht="13.5">
      <c r="A67" s="76">
        <v>54</v>
      </c>
      <c r="B67" s="148"/>
      <c r="C67" s="20"/>
      <c r="D67" s="77"/>
      <c r="E67" s="78"/>
      <c r="F67" s="103"/>
      <c r="G67" s="104"/>
      <c r="H67" s="105"/>
      <c r="I67" s="6"/>
      <c r="J67" s="110"/>
      <c r="K67" s="24">
        <f>_xlfn.IFERROR(IF(OR($C67="",I67="",J67=""),"",INDEX(#REF!,MATCH($C67,#REF!,0),MATCH(J67,#REF!,0))),"")</f>
      </c>
      <c r="L67" s="8"/>
      <c r="M67" s="110"/>
      <c r="N67" s="24">
        <f>_xlfn.IFERROR(IF(OR($C67="",L67="",M67=""),"",INDEX(#REF!,MATCH($C67,#REF!,0),MATCH(M67,#REF!,0))),"")</f>
      </c>
      <c r="O67" s="6"/>
      <c r="P67" s="110"/>
      <c r="Q67" s="24">
        <f>_xlfn.IFERROR(IF(OR($C67="",O67="",P67=""),"",INDEX(#REF!,MATCH($C67,#REF!,0),MATCH(P67,#REF!,0))),"")</f>
      </c>
      <c r="R67" s="9"/>
      <c r="S67" s="117"/>
      <c r="T67" s="14"/>
      <c r="U67" s="9"/>
      <c r="V67" s="117"/>
      <c r="W67" s="7"/>
      <c r="X67" s="79">
        <f t="shared" si="1"/>
      </c>
      <c r="Y67" s="80">
        <f t="shared" si="6"/>
      </c>
      <c r="Z67" s="126">
        <f t="shared" si="2"/>
        <v>0</v>
      </c>
      <c r="AA67" s="126">
        <f t="shared" si="3"/>
        <v>0</v>
      </c>
      <c r="AB67" s="127">
        <f t="shared" si="4"/>
        <v>0</v>
      </c>
      <c r="AC67" s="125">
        <f t="shared" si="5"/>
        <v>0</v>
      </c>
    </row>
    <row r="68" spans="1:29" ht="13.5">
      <c r="A68" s="76">
        <v>55</v>
      </c>
      <c r="B68" s="148"/>
      <c r="C68" s="20"/>
      <c r="D68" s="77"/>
      <c r="E68" s="78"/>
      <c r="F68" s="103"/>
      <c r="G68" s="104"/>
      <c r="H68" s="105"/>
      <c r="I68" s="6"/>
      <c r="J68" s="110"/>
      <c r="K68" s="24">
        <f>_xlfn.IFERROR(IF(OR($C68="",I68="",J68=""),"",INDEX(#REF!,MATCH($C68,#REF!,0),MATCH(J68,#REF!,0))),"")</f>
      </c>
      <c r="L68" s="8"/>
      <c r="M68" s="110"/>
      <c r="N68" s="24">
        <f>_xlfn.IFERROR(IF(OR($C68="",L68="",M68=""),"",INDEX(#REF!,MATCH($C68,#REF!,0),MATCH(M68,#REF!,0))),"")</f>
      </c>
      <c r="O68" s="6"/>
      <c r="P68" s="110"/>
      <c r="Q68" s="24">
        <f>_xlfn.IFERROR(IF(OR($C68="",O68="",P68=""),"",INDEX(#REF!,MATCH($C68,#REF!,0),MATCH(P68,#REF!,0))),"")</f>
      </c>
      <c r="R68" s="9"/>
      <c r="S68" s="117"/>
      <c r="T68" s="14"/>
      <c r="U68" s="9"/>
      <c r="V68" s="117"/>
      <c r="W68" s="7"/>
      <c r="X68" s="79">
        <f t="shared" si="1"/>
      </c>
      <c r="Y68" s="80">
        <f t="shared" si="6"/>
      </c>
      <c r="Z68" s="126">
        <f t="shared" si="2"/>
        <v>0</v>
      </c>
      <c r="AA68" s="126">
        <f t="shared" si="3"/>
        <v>0</v>
      </c>
      <c r="AB68" s="127">
        <f t="shared" si="4"/>
        <v>0</v>
      </c>
      <c r="AC68" s="125">
        <f t="shared" si="5"/>
        <v>0</v>
      </c>
    </row>
    <row r="69" spans="1:29" ht="13.5">
      <c r="A69" s="76">
        <v>56</v>
      </c>
      <c r="B69" s="148"/>
      <c r="C69" s="20"/>
      <c r="D69" s="77"/>
      <c r="E69" s="78"/>
      <c r="F69" s="103"/>
      <c r="G69" s="104"/>
      <c r="H69" s="105"/>
      <c r="I69" s="6"/>
      <c r="J69" s="110"/>
      <c r="K69" s="24">
        <f>_xlfn.IFERROR(IF(OR($C69="",I69="",J69=""),"",INDEX(#REF!,MATCH($C69,#REF!,0),MATCH(J69,#REF!,0))),"")</f>
      </c>
      <c r="L69" s="8"/>
      <c r="M69" s="110"/>
      <c r="N69" s="24">
        <f>_xlfn.IFERROR(IF(OR($C69="",L69="",M69=""),"",INDEX(#REF!,MATCH($C69,#REF!,0),MATCH(M69,#REF!,0))),"")</f>
      </c>
      <c r="O69" s="6"/>
      <c r="P69" s="110"/>
      <c r="Q69" s="24">
        <f>_xlfn.IFERROR(IF(OR($C69="",O69="",P69=""),"",INDEX(#REF!,MATCH($C69,#REF!,0),MATCH(P69,#REF!,0))),"")</f>
      </c>
      <c r="R69" s="9"/>
      <c r="S69" s="117"/>
      <c r="T69" s="14"/>
      <c r="U69" s="9"/>
      <c r="V69" s="117"/>
      <c r="W69" s="7"/>
      <c r="X69" s="79">
        <f t="shared" si="1"/>
      </c>
      <c r="Y69" s="80">
        <f t="shared" si="6"/>
      </c>
      <c r="Z69" s="126">
        <f t="shared" si="2"/>
        <v>0</v>
      </c>
      <c r="AA69" s="126">
        <f t="shared" si="3"/>
        <v>0</v>
      </c>
      <c r="AB69" s="127">
        <f t="shared" si="4"/>
        <v>0</v>
      </c>
      <c r="AC69" s="125">
        <f t="shared" si="5"/>
        <v>0</v>
      </c>
    </row>
    <row r="70" spans="1:29" ht="13.5">
      <c r="A70" s="76">
        <v>57</v>
      </c>
      <c r="B70" s="148"/>
      <c r="C70" s="20"/>
      <c r="D70" s="77"/>
      <c r="E70" s="78"/>
      <c r="F70" s="103"/>
      <c r="G70" s="104"/>
      <c r="H70" s="105"/>
      <c r="I70" s="6"/>
      <c r="J70" s="110"/>
      <c r="K70" s="24">
        <f>_xlfn.IFERROR(IF(OR($C70="",I70="",J70=""),"",INDEX(#REF!,MATCH($C70,#REF!,0),MATCH(J70,#REF!,0))),"")</f>
      </c>
      <c r="L70" s="8"/>
      <c r="M70" s="110"/>
      <c r="N70" s="24">
        <f>_xlfn.IFERROR(IF(OR($C70="",L70="",M70=""),"",INDEX(#REF!,MATCH($C70,#REF!,0),MATCH(M70,#REF!,0))),"")</f>
      </c>
      <c r="O70" s="6"/>
      <c r="P70" s="110"/>
      <c r="Q70" s="24">
        <f>_xlfn.IFERROR(IF(OR($C70="",O70="",P70=""),"",INDEX(#REF!,MATCH($C70,#REF!,0),MATCH(P70,#REF!,0))),"")</f>
      </c>
      <c r="R70" s="9"/>
      <c r="S70" s="117"/>
      <c r="T70" s="14"/>
      <c r="U70" s="9"/>
      <c r="V70" s="117"/>
      <c r="W70" s="7"/>
      <c r="X70" s="79">
        <f t="shared" si="1"/>
      </c>
      <c r="Y70" s="80">
        <f t="shared" si="6"/>
      </c>
      <c r="Z70" s="126">
        <f t="shared" si="2"/>
        <v>0</v>
      </c>
      <c r="AA70" s="126">
        <f t="shared" si="3"/>
        <v>0</v>
      </c>
      <c r="AB70" s="127">
        <f t="shared" si="4"/>
        <v>0</v>
      </c>
      <c r="AC70" s="125">
        <f t="shared" si="5"/>
        <v>0</v>
      </c>
    </row>
    <row r="71" spans="1:29" ht="13.5">
      <c r="A71" s="76">
        <v>58</v>
      </c>
      <c r="B71" s="148"/>
      <c r="C71" s="20"/>
      <c r="D71" s="77"/>
      <c r="E71" s="78"/>
      <c r="F71" s="103"/>
      <c r="G71" s="104"/>
      <c r="H71" s="105"/>
      <c r="I71" s="6"/>
      <c r="J71" s="110"/>
      <c r="K71" s="24">
        <f>_xlfn.IFERROR(IF(OR($C71="",I71="",J71=""),"",INDEX(#REF!,MATCH($C71,#REF!,0),MATCH(J71,#REF!,0))),"")</f>
      </c>
      <c r="L71" s="8"/>
      <c r="M71" s="110"/>
      <c r="N71" s="24">
        <f>_xlfn.IFERROR(IF(OR($C71="",L71="",M71=""),"",INDEX(#REF!,MATCH($C71,#REF!,0),MATCH(M71,#REF!,0))),"")</f>
      </c>
      <c r="O71" s="6"/>
      <c r="P71" s="110"/>
      <c r="Q71" s="24">
        <f>_xlfn.IFERROR(IF(OR($C71="",O71="",P71=""),"",INDEX(#REF!,MATCH($C71,#REF!,0),MATCH(P71,#REF!,0))),"")</f>
      </c>
      <c r="R71" s="9"/>
      <c r="S71" s="117"/>
      <c r="T71" s="14"/>
      <c r="U71" s="9"/>
      <c r="V71" s="117"/>
      <c r="W71" s="7"/>
      <c r="X71" s="79">
        <f t="shared" si="1"/>
      </c>
      <c r="Y71" s="80">
        <f t="shared" si="6"/>
      </c>
      <c r="Z71" s="126">
        <f t="shared" si="2"/>
        <v>0</v>
      </c>
      <c r="AA71" s="126">
        <f t="shared" si="3"/>
        <v>0</v>
      </c>
      <c r="AB71" s="127">
        <f t="shared" si="4"/>
        <v>0</v>
      </c>
      <c r="AC71" s="125">
        <f t="shared" si="5"/>
        <v>0</v>
      </c>
    </row>
    <row r="72" spans="1:29" ht="13.5">
      <c r="A72" s="76">
        <v>59</v>
      </c>
      <c r="B72" s="148"/>
      <c r="C72" s="20"/>
      <c r="D72" s="77"/>
      <c r="E72" s="78"/>
      <c r="F72" s="103"/>
      <c r="G72" s="104"/>
      <c r="H72" s="105"/>
      <c r="I72" s="6"/>
      <c r="J72" s="110"/>
      <c r="K72" s="24">
        <f>_xlfn.IFERROR(IF(OR($C72="",I72="",J72=""),"",INDEX(#REF!,MATCH($C72,#REF!,0),MATCH(J72,#REF!,0))),"")</f>
      </c>
      <c r="L72" s="8"/>
      <c r="M72" s="110"/>
      <c r="N72" s="24">
        <f>_xlfn.IFERROR(IF(OR($C72="",L72="",M72=""),"",INDEX(#REF!,MATCH($C72,#REF!,0),MATCH(M72,#REF!,0))),"")</f>
      </c>
      <c r="O72" s="6"/>
      <c r="P72" s="110"/>
      <c r="Q72" s="24">
        <f>_xlfn.IFERROR(IF(OR($C72="",O72="",P72=""),"",INDEX(#REF!,MATCH($C72,#REF!,0),MATCH(P72,#REF!,0))),"")</f>
      </c>
      <c r="R72" s="9"/>
      <c r="S72" s="117"/>
      <c r="T72" s="14"/>
      <c r="U72" s="9"/>
      <c r="V72" s="117"/>
      <c r="W72" s="7"/>
      <c r="X72" s="79">
        <f t="shared" si="1"/>
      </c>
      <c r="Y72" s="80">
        <f t="shared" si="6"/>
      </c>
      <c r="Z72" s="126">
        <f t="shared" si="2"/>
        <v>0</v>
      </c>
      <c r="AA72" s="126">
        <f t="shared" si="3"/>
        <v>0</v>
      </c>
      <c r="AB72" s="127">
        <f t="shared" si="4"/>
        <v>0</v>
      </c>
      <c r="AC72" s="125">
        <f t="shared" si="5"/>
        <v>0</v>
      </c>
    </row>
    <row r="73" spans="1:29" ht="13.5">
      <c r="A73" s="76">
        <v>60</v>
      </c>
      <c r="B73" s="148"/>
      <c r="C73" s="20"/>
      <c r="D73" s="77"/>
      <c r="E73" s="78"/>
      <c r="F73" s="103"/>
      <c r="G73" s="104"/>
      <c r="H73" s="105"/>
      <c r="I73" s="6"/>
      <c r="J73" s="110"/>
      <c r="K73" s="24">
        <f>_xlfn.IFERROR(IF(OR($C73="",I73="",J73=""),"",INDEX(#REF!,MATCH($C73,#REF!,0),MATCH(J73,#REF!,0))),"")</f>
      </c>
      <c r="L73" s="8"/>
      <c r="M73" s="110"/>
      <c r="N73" s="24">
        <f>_xlfn.IFERROR(IF(OR($C73="",L73="",M73=""),"",INDEX(#REF!,MATCH($C73,#REF!,0),MATCH(M73,#REF!,0))),"")</f>
      </c>
      <c r="O73" s="6"/>
      <c r="P73" s="110"/>
      <c r="Q73" s="24">
        <f>_xlfn.IFERROR(IF(OR($C73="",O73="",P73=""),"",INDEX(#REF!,MATCH($C73,#REF!,0),MATCH(P73,#REF!,0))),"")</f>
      </c>
      <c r="R73" s="9"/>
      <c r="S73" s="117"/>
      <c r="T73" s="14"/>
      <c r="U73" s="9"/>
      <c r="V73" s="117"/>
      <c r="W73" s="7"/>
      <c r="X73" s="79">
        <f t="shared" si="1"/>
      </c>
      <c r="Y73" s="80">
        <f t="shared" si="6"/>
      </c>
      <c r="Z73" s="126">
        <f t="shared" si="2"/>
        <v>0</v>
      </c>
      <c r="AA73" s="126">
        <f t="shared" si="3"/>
        <v>0</v>
      </c>
      <c r="AB73" s="127">
        <f t="shared" si="4"/>
        <v>0</v>
      </c>
      <c r="AC73" s="125">
        <f t="shared" si="5"/>
        <v>0</v>
      </c>
    </row>
    <row r="74" spans="1:29" ht="13.5">
      <c r="A74" s="76">
        <v>61</v>
      </c>
      <c r="B74" s="148"/>
      <c r="C74" s="20"/>
      <c r="D74" s="77"/>
      <c r="E74" s="78"/>
      <c r="F74" s="103"/>
      <c r="G74" s="104"/>
      <c r="H74" s="105"/>
      <c r="I74" s="6"/>
      <c r="J74" s="110"/>
      <c r="K74" s="24">
        <f>_xlfn.IFERROR(IF(OR($C74="",I74="",J74=""),"",INDEX(#REF!,MATCH($C74,#REF!,0),MATCH(J74,#REF!,0))),"")</f>
      </c>
      <c r="L74" s="8"/>
      <c r="M74" s="110"/>
      <c r="N74" s="24">
        <f>_xlfn.IFERROR(IF(OR($C74="",L74="",M74=""),"",INDEX(#REF!,MATCH($C74,#REF!,0),MATCH(M74,#REF!,0))),"")</f>
      </c>
      <c r="O74" s="6"/>
      <c r="P74" s="110"/>
      <c r="Q74" s="24">
        <f>_xlfn.IFERROR(IF(OR($C74="",O74="",P74=""),"",INDEX(#REF!,MATCH($C74,#REF!,0),MATCH(P74,#REF!,0))),"")</f>
      </c>
      <c r="R74" s="9"/>
      <c r="S74" s="117"/>
      <c r="T74" s="14"/>
      <c r="U74" s="9"/>
      <c r="V74" s="117"/>
      <c r="W74" s="7"/>
      <c r="X74" s="79">
        <f t="shared" si="1"/>
      </c>
      <c r="Y74" s="80">
        <f t="shared" si="6"/>
      </c>
      <c r="Z74" s="126">
        <f t="shared" si="2"/>
        <v>0</v>
      </c>
      <c r="AA74" s="126">
        <f t="shared" si="3"/>
        <v>0</v>
      </c>
      <c r="AB74" s="127">
        <f t="shared" si="4"/>
        <v>0</v>
      </c>
      <c r="AC74" s="125">
        <f t="shared" si="5"/>
        <v>0</v>
      </c>
    </row>
    <row r="75" spans="1:29" ht="13.5">
      <c r="A75" s="76">
        <v>62</v>
      </c>
      <c r="B75" s="148"/>
      <c r="C75" s="20"/>
      <c r="D75" s="77"/>
      <c r="E75" s="78"/>
      <c r="F75" s="103"/>
      <c r="G75" s="104"/>
      <c r="H75" s="105"/>
      <c r="I75" s="6"/>
      <c r="J75" s="110"/>
      <c r="K75" s="24">
        <f>_xlfn.IFERROR(IF(OR($C75="",I75="",J75=""),"",INDEX(#REF!,MATCH($C75,#REF!,0),MATCH(J75,#REF!,0))),"")</f>
      </c>
      <c r="L75" s="8"/>
      <c r="M75" s="110"/>
      <c r="N75" s="24">
        <f>_xlfn.IFERROR(IF(OR($C75="",L75="",M75=""),"",INDEX(#REF!,MATCH($C75,#REF!,0),MATCH(M75,#REF!,0))),"")</f>
      </c>
      <c r="O75" s="6"/>
      <c r="P75" s="110"/>
      <c r="Q75" s="24">
        <f>_xlfn.IFERROR(IF(OR($C75="",O75="",P75=""),"",INDEX(#REF!,MATCH($C75,#REF!,0),MATCH(P75,#REF!,0))),"")</f>
      </c>
      <c r="R75" s="9"/>
      <c r="S75" s="117"/>
      <c r="T75" s="14"/>
      <c r="U75" s="9"/>
      <c r="V75" s="117"/>
      <c r="W75" s="7"/>
      <c r="X75" s="79">
        <f t="shared" si="1"/>
      </c>
      <c r="Y75" s="80">
        <f t="shared" si="6"/>
      </c>
      <c r="Z75" s="126">
        <f t="shared" si="2"/>
        <v>0</v>
      </c>
      <c r="AA75" s="126">
        <f t="shared" si="3"/>
        <v>0</v>
      </c>
      <c r="AB75" s="127">
        <f t="shared" si="4"/>
        <v>0</v>
      </c>
      <c r="AC75" s="125">
        <f t="shared" si="5"/>
        <v>0</v>
      </c>
    </row>
    <row r="76" spans="1:29" ht="13.5">
      <c r="A76" s="76">
        <v>63</v>
      </c>
      <c r="B76" s="148"/>
      <c r="C76" s="20"/>
      <c r="D76" s="77"/>
      <c r="E76" s="78"/>
      <c r="F76" s="103"/>
      <c r="G76" s="104"/>
      <c r="H76" s="105"/>
      <c r="I76" s="6"/>
      <c r="J76" s="110"/>
      <c r="K76" s="24">
        <f>_xlfn.IFERROR(IF(OR($C76="",I76="",J76=""),"",INDEX(#REF!,MATCH($C76,#REF!,0),MATCH(J76,#REF!,0))),"")</f>
      </c>
      <c r="L76" s="8"/>
      <c r="M76" s="110"/>
      <c r="N76" s="24">
        <f>_xlfn.IFERROR(IF(OR($C76="",L76="",M76=""),"",INDEX(#REF!,MATCH($C76,#REF!,0),MATCH(M76,#REF!,0))),"")</f>
      </c>
      <c r="O76" s="6"/>
      <c r="P76" s="110"/>
      <c r="Q76" s="24">
        <f>_xlfn.IFERROR(IF(OR($C76="",O76="",P76=""),"",INDEX(#REF!,MATCH($C76,#REF!,0),MATCH(P76,#REF!,0))),"")</f>
      </c>
      <c r="R76" s="9"/>
      <c r="S76" s="117"/>
      <c r="T76" s="14"/>
      <c r="U76" s="9"/>
      <c r="V76" s="117"/>
      <c r="W76" s="7"/>
      <c r="X76" s="79">
        <f t="shared" si="1"/>
      </c>
      <c r="Y76" s="80">
        <f t="shared" si="6"/>
      </c>
      <c r="Z76" s="126">
        <f t="shared" si="2"/>
        <v>0</v>
      </c>
      <c r="AA76" s="126">
        <f t="shared" si="3"/>
        <v>0</v>
      </c>
      <c r="AB76" s="127">
        <f t="shared" si="4"/>
        <v>0</v>
      </c>
      <c r="AC76" s="125">
        <f t="shared" si="5"/>
        <v>0</v>
      </c>
    </row>
    <row r="77" spans="1:29" ht="13.5">
      <c r="A77" s="76">
        <v>64</v>
      </c>
      <c r="B77" s="148"/>
      <c r="C77" s="20"/>
      <c r="D77" s="77"/>
      <c r="E77" s="78"/>
      <c r="F77" s="103"/>
      <c r="G77" s="104"/>
      <c r="H77" s="105"/>
      <c r="I77" s="6"/>
      <c r="J77" s="110"/>
      <c r="K77" s="24">
        <f>_xlfn.IFERROR(IF(OR($C77="",I77="",J77=""),"",INDEX(#REF!,MATCH($C77,#REF!,0),MATCH(J77,#REF!,0))),"")</f>
      </c>
      <c r="L77" s="8"/>
      <c r="M77" s="110"/>
      <c r="N77" s="24">
        <f>_xlfn.IFERROR(IF(OR($C77="",L77="",M77=""),"",INDEX(#REF!,MATCH($C77,#REF!,0),MATCH(M77,#REF!,0))),"")</f>
      </c>
      <c r="O77" s="6"/>
      <c r="P77" s="110"/>
      <c r="Q77" s="24">
        <f>_xlfn.IFERROR(IF(OR($C77="",O77="",P77=""),"",INDEX(#REF!,MATCH($C77,#REF!,0),MATCH(P77,#REF!,0))),"")</f>
      </c>
      <c r="R77" s="9"/>
      <c r="S77" s="117"/>
      <c r="T77" s="14"/>
      <c r="U77" s="9"/>
      <c r="V77" s="117"/>
      <c r="W77" s="7"/>
      <c r="X77" s="79">
        <f t="shared" si="1"/>
      </c>
      <c r="Y77" s="80">
        <f t="shared" si="6"/>
      </c>
      <c r="Z77" s="126">
        <f t="shared" si="2"/>
        <v>0</v>
      </c>
      <c r="AA77" s="126">
        <f t="shared" si="3"/>
        <v>0</v>
      </c>
      <c r="AB77" s="127">
        <f t="shared" si="4"/>
        <v>0</v>
      </c>
      <c r="AC77" s="125">
        <f t="shared" si="5"/>
        <v>0</v>
      </c>
    </row>
    <row r="78" spans="1:29" ht="13.5">
      <c r="A78" s="76">
        <v>65</v>
      </c>
      <c r="B78" s="148"/>
      <c r="C78" s="20"/>
      <c r="D78" s="77"/>
      <c r="E78" s="78"/>
      <c r="F78" s="103"/>
      <c r="G78" s="104"/>
      <c r="H78" s="105"/>
      <c r="I78" s="6"/>
      <c r="J78" s="110"/>
      <c r="K78" s="24">
        <f>_xlfn.IFERROR(IF(OR($C78="",I78="",J78=""),"",INDEX(#REF!,MATCH($C78,#REF!,0),MATCH(J78,#REF!,0))),"")</f>
      </c>
      <c r="L78" s="8"/>
      <c r="M78" s="110"/>
      <c r="N78" s="24">
        <f>_xlfn.IFERROR(IF(OR($C78="",L78="",M78=""),"",INDEX(#REF!,MATCH($C78,#REF!,0),MATCH(M78,#REF!,0))),"")</f>
      </c>
      <c r="O78" s="6"/>
      <c r="P78" s="110"/>
      <c r="Q78" s="24">
        <f>_xlfn.IFERROR(IF(OR($C78="",O78="",P78=""),"",INDEX(#REF!,MATCH($C78,#REF!,0),MATCH(P78,#REF!,0))),"")</f>
      </c>
      <c r="R78" s="9"/>
      <c r="S78" s="117"/>
      <c r="T78" s="14"/>
      <c r="U78" s="9"/>
      <c r="V78" s="117"/>
      <c r="W78" s="7"/>
      <c r="X78" s="79">
        <f t="shared" si="1"/>
      </c>
      <c r="Y78" s="80">
        <f aca="true" t="shared" si="7" ref="Y78:Y93">IF(X78="","",VLOOKUP(X78,$J$4:$N$6,5,0))</f>
      </c>
      <c r="Z78" s="126">
        <f t="shared" si="2"/>
        <v>0</v>
      </c>
      <c r="AA78" s="126">
        <f t="shared" si="3"/>
        <v>0</v>
      </c>
      <c r="AB78" s="127">
        <f t="shared" si="4"/>
        <v>0</v>
      </c>
      <c r="AC78" s="125">
        <f t="shared" si="5"/>
        <v>0</v>
      </c>
    </row>
    <row r="79" spans="1:29" ht="13.5">
      <c r="A79" s="76">
        <v>66</v>
      </c>
      <c r="B79" s="148"/>
      <c r="C79" s="20"/>
      <c r="D79" s="77"/>
      <c r="E79" s="78"/>
      <c r="F79" s="103"/>
      <c r="G79" s="104"/>
      <c r="H79" s="105"/>
      <c r="I79" s="6"/>
      <c r="J79" s="110"/>
      <c r="K79" s="24">
        <f>_xlfn.IFERROR(IF(OR($C79="",I79="",J79=""),"",INDEX(#REF!,MATCH($C79,#REF!,0),MATCH(J79,#REF!,0))),"")</f>
      </c>
      <c r="L79" s="8"/>
      <c r="M79" s="110"/>
      <c r="N79" s="24">
        <f>_xlfn.IFERROR(IF(OR($C79="",L79="",M79=""),"",INDEX(#REF!,MATCH($C79,#REF!,0),MATCH(M79,#REF!,0))),"")</f>
      </c>
      <c r="O79" s="6"/>
      <c r="P79" s="110"/>
      <c r="Q79" s="24">
        <f>_xlfn.IFERROR(IF(OR($C79="",O79="",P79=""),"",INDEX(#REF!,MATCH($C79,#REF!,0),MATCH(P79,#REF!,0))),"")</f>
      </c>
      <c r="R79" s="9"/>
      <c r="S79" s="117"/>
      <c r="T79" s="14"/>
      <c r="U79" s="9"/>
      <c r="V79" s="117"/>
      <c r="W79" s="7"/>
      <c r="X79" s="79">
        <f aca="true" t="shared" si="8" ref="X79:X93">IF(SUM(Z79:AB79)&gt;0,SUM(Z79:AB79),"")</f>
      </c>
      <c r="Y79" s="80">
        <f t="shared" si="7"/>
      </c>
      <c r="Z79" s="126">
        <f aca="true" t="shared" si="9" ref="Z79:Z93">IF(AND(I79&lt;&gt;"",J79&lt;&gt;""),1,0)</f>
        <v>0</v>
      </c>
      <c r="AA79" s="126">
        <f aca="true" t="shared" si="10" ref="AA79:AA93">IF(AND(L79&lt;&gt;"",M79&lt;&gt;""),1,0)</f>
        <v>0</v>
      </c>
      <c r="AB79" s="127">
        <f aca="true" t="shared" si="11" ref="AB79:AB93">IF(AND(O79&lt;&gt;"",P79&lt;&gt;""),1,0)</f>
        <v>0</v>
      </c>
      <c r="AC79" s="125">
        <f aca="true" t="shared" si="12" ref="AC79:AC93">IF(OR(AND(U79&lt;&gt;"",V79&lt;&gt;""),AND(R79&lt;&gt;"",S79&lt;&gt;"")),1,0)</f>
        <v>0</v>
      </c>
    </row>
    <row r="80" spans="1:29" ht="13.5">
      <c r="A80" s="76">
        <v>67</v>
      </c>
      <c r="B80" s="148"/>
      <c r="C80" s="20"/>
      <c r="D80" s="77"/>
      <c r="E80" s="78"/>
      <c r="F80" s="103"/>
      <c r="G80" s="104"/>
      <c r="H80" s="105"/>
      <c r="I80" s="6"/>
      <c r="J80" s="110"/>
      <c r="K80" s="24">
        <f>_xlfn.IFERROR(IF(OR($C80="",I80="",J80=""),"",INDEX(#REF!,MATCH($C80,#REF!,0),MATCH(J80,#REF!,0))),"")</f>
      </c>
      <c r="L80" s="8"/>
      <c r="M80" s="110"/>
      <c r="N80" s="24">
        <f>_xlfn.IFERROR(IF(OR($C80="",L80="",M80=""),"",INDEX(#REF!,MATCH($C80,#REF!,0),MATCH(M80,#REF!,0))),"")</f>
      </c>
      <c r="O80" s="6"/>
      <c r="P80" s="110"/>
      <c r="Q80" s="24">
        <f>_xlfn.IFERROR(IF(OR($C80="",O80="",P80=""),"",INDEX(#REF!,MATCH($C80,#REF!,0),MATCH(P80,#REF!,0))),"")</f>
      </c>
      <c r="R80" s="9"/>
      <c r="S80" s="117"/>
      <c r="T80" s="14"/>
      <c r="U80" s="9"/>
      <c r="V80" s="117"/>
      <c r="W80" s="7"/>
      <c r="X80" s="79">
        <f t="shared" si="8"/>
      </c>
      <c r="Y80" s="80">
        <f t="shared" si="7"/>
      </c>
      <c r="Z80" s="126">
        <f t="shared" si="9"/>
        <v>0</v>
      </c>
      <c r="AA80" s="126">
        <f t="shared" si="10"/>
        <v>0</v>
      </c>
      <c r="AB80" s="127">
        <f t="shared" si="11"/>
        <v>0</v>
      </c>
      <c r="AC80" s="125">
        <f t="shared" si="12"/>
        <v>0</v>
      </c>
    </row>
    <row r="81" spans="1:29" ht="13.5">
      <c r="A81" s="76">
        <v>68</v>
      </c>
      <c r="B81" s="148"/>
      <c r="C81" s="20"/>
      <c r="D81" s="77"/>
      <c r="E81" s="78"/>
      <c r="F81" s="103"/>
      <c r="G81" s="104"/>
      <c r="H81" s="105"/>
      <c r="I81" s="6"/>
      <c r="J81" s="110"/>
      <c r="K81" s="24">
        <f>_xlfn.IFERROR(IF(OR($C81="",I81="",J81=""),"",INDEX(#REF!,MATCH($C81,#REF!,0),MATCH(J81,#REF!,0))),"")</f>
      </c>
      <c r="L81" s="8"/>
      <c r="M81" s="110"/>
      <c r="N81" s="24">
        <f>_xlfn.IFERROR(IF(OR($C81="",L81="",M81=""),"",INDEX(#REF!,MATCH($C81,#REF!,0),MATCH(M81,#REF!,0))),"")</f>
      </c>
      <c r="O81" s="6"/>
      <c r="P81" s="110"/>
      <c r="Q81" s="24">
        <f>_xlfn.IFERROR(IF(OR($C81="",O81="",P81=""),"",INDEX(#REF!,MATCH($C81,#REF!,0),MATCH(P81,#REF!,0))),"")</f>
      </c>
      <c r="R81" s="9"/>
      <c r="S81" s="117"/>
      <c r="T81" s="14"/>
      <c r="U81" s="9"/>
      <c r="V81" s="117"/>
      <c r="W81" s="7"/>
      <c r="X81" s="79">
        <f t="shared" si="8"/>
      </c>
      <c r="Y81" s="80">
        <f t="shared" si="7"/>
      </c>
      <c r="Z81" s="126">
        <f t="shared" si="9"/>
        <v>0</v>
      </c>
      <c r="AA81" s="126">
        <f t="shared" si="10"/>
        <v>0</v>
      </c>
      <c r="AB81" s="127">
        <f t="shared" si="11"/>
        <v>0</v>
      </c>
      <c r="AC81" s="125">
        <f t="shared" si="12"/>
        <v>0</v>
      </c>
    </row>
    <row r="82" spans="1:29" ht="13.5">
      <c r="A82" s="76">
        <v>69</v>
      </c>
      <c r="B82" s="148"/>
      <c r="C82" s="20"/>
      <c r="D82" s="77"/>
      <c r="E82" s="78"/>
      <c r="F82" s="103"/>
      <c r="G82" s="104"/>
      <c r="H82" s="105"/>
      <c r="I82" s="6"/>
      <c r="J82" s="110"/>
      <c r="K82" s="24">
        <f>_xlfn.IFERROR(IF(OR($C82="",I82="",J82=""),"",INDEX(#REF!,MATCH($C82,#REF!,0),MATCH(J82,#REF!,0))),"")</f>
      </c>
      <c r="L82" s="8"/>
      <c r="M82" s="110"/>
      <c r="N82" s="24">
        <f>_xlfn.IFERROR(IF(OR($C82="",L82="",M82=""),"",INDEX(#REF!,MATCH($C82,#REF!,0),MATCH(M82,#REF!,0))),"")</f>
      </c>
      <c r="O82" s="6"/>
      <c r="P82" s="110"/>
      <c r="Q82" s="24">
        <f>_xlfn.IFERROR(IF(OR($C82="",O82="",P82=""),"",INDEX(#REF!,MATCH($C82,#REF!,0),MATCH(P82,#REF!,0))),"")</f>
      </c>
      <c r="R82" s="9"/>
      <c r="S82" s="117"/>
      <c r="T82" s="14"/>
      <c r="U82" s="9"/>
      <c r="V82" s="117"/>
      <c r="W82" s="7"/>
      <c r="X82" s="79">
        <f t="shared" si="8"/>
      </c>
      <c r="Y82" s="80">
        <f t="shared" si="7"/>
      </c>
      <c r="Z82" s="126">
        <f t="shared" si="9"/>
        <v>0</v>
      </c>
      <c r="AA82" s="126">
        <f t="shared" si="10"/>
        <v>0</v>
      </c>
      <c r="AB82" s="127">
        <f t="shared" si="11"/>
        <v>0</v>
      </c>
      <c r="AC82" s="125">
        <f t="shared" si="12"/>
        <v>0</v>
      </c>
    </row>
    <row r="83" spans="1:29" ht="13.5">
      <c r="A83" s="76">
        <v>70</v>
      </c>
      <c r="B83" s="148"/>
      <c r="C83" s="20"/>
      <c r="D83" s="77"/>
      <c r="E83" s="78"/>
      <c r="F83" s="103"/>
      <c r="G83" s="104"/>
      <c r="H83" s="105"/>
      <c r="I83" s="6"/>
      <c r="J83" s="110"/>
      <c r="K83" s="24">
        <f>_xlfn.IFERROR(IF(OR($C83="",I83="",J83=""),"",INDEX(#REF!,MATCH($C83,#REF!,0),MATCH(J83,#REF!,0))),"")</f>
      </c>
      <c r="L83" s="8"/>
      <c r="M83" s="110"/>
      <c r="N83" s="24">
        <f>_xlfn.IFERROR(IF(OR($C83="",L83="",M83=""),"",INDEX(#REF!,MATCH($C83,#REF!,0),MATCH(M83,#REF!,0))),"")</f>
      </c>
      <c r="O83" s="6"/>
      <c r="P83" s="110"/>
      <c r="Q83" s="24">
        <f>_xlfn.IFERROR(IF(OR($C83="",O83="",P83=""),"",INDEX(#REF!,MATCH($C83,#REF!,0),MATCH(P83,#REF!,0))),"")</f>
      </c>
      <c r="R83" s="9"/>
      <c r="S83" s="117"/>
      <c r="T83" s="14"/>
      <c r="U83" s="9"/>
      <c r="V83" s="117"/>
      <c r="W83" s="7"/>
      <c r="X83" s="79">
        <f t="shared" si="8"/>
      </c>
      <c r="Y83" s="80">
        <f t="shared" si="7"/>
      </c>
      <c r="Z83" s="126">
        <f t="shared" si="9"/>
        <v>0</v>
      </c>
      <c r="AA83" s="126">
        <f t="shared" si="10"/>
        <v>0</v>
      </c>
      <c r="AB83" s="127">
        <f t="shared" si="11"/>
        <v>0</v>
      </c>
      <c r="AC83" s="125">
        <f t="shared" si="12"/>
        <v>0</v>
      </c>
    </row>
    <row r="84" spans="1:29" ht="13.5">
      <c r="A84" s="76">
        <v>71</v>
      </c>
      <c r="B84" s="148"/>
      <c r="C84" s="20"/>
      <c r="D84" s="77"/>
      <c r="E84" s="78"/>
      <c r="F84" s="103"/>
      <c r="G84" s="104"/>
      <c r="H84" s="105"/>
      <c r="I84" s="6"/>
      <c r="J84" s="110"/>
      <c r="K84" s="24">
        <f>_xlfn.IFERROR(IF(OR($C84="",I84="",J84=""),"",INDEX(#REF!,MATCH($C84,#REF!,0),MATCH(J84,#REF!,0))),"")</f>
      </c>
      <c r="L84" s="8"/>
      <c r="M84" s="110"/>
      <c r="N84" s="24">
        <f>_xlfn.IFERROR(IF(OR($C84="",L84="",M84=""),"",INDEX(#REF!,MATCH($C84,#REF!,0),MATCH(M84,#REF!,0))),"")</f>
      </c>
      <c r="O84" s="6"/>
      <c r="P84" s="110"/>
      <c r="Q84" s="24">
        <f>_xlfn.IFERROR(IF(OR($C84="",O84="",P84=""),"",INDEX(#REF!,MATCH($C84,#REF!,0),MATCH(P84,#REF!,0))),"")</f>
      </c>
      <c r="R84" s="9"/>
      <c r="S84" s="117"/>
      <c r="T84" s="14"/>
      <c r="U84" s="9"/>
      <c r="V84" s="117"/>
      <c r="W84" s="7"/>
      <c r="X84" s="79">
        <f t="shared" si="8"/>
      </c>
      <c r="Y84" s="80">
        <f t="shared" si="7"/>
      </c>
      <c r="Z84" s="126">
        <f t="shared" si="9"/>
        <v>0</v>
      </c>
      <c r="AA84" s="126">
        <f t="shared" si="10"/>
        <v>0</v>
      </c>
      <c r="AB84" s="127">
        <f t="shared" si="11"/>
        <v>0</v>
      </c>
      <c r="AC84" s="125">
        <f t="shared" si="12"/>
        <v>0</v>
      </c>
    </row>
    <row r="85" spans="1:29" ht="13.5">
      <c r="A85" s="76">
        <v>72</v>
      </c>
      <c r="B85" s="148"/>
      <c r="C85" s="20"/>
      <c r="D85" s="77"/>
      <c r="E85" s="78"/>
      <c r="F85" s="103"/>
      <c r="G85" s="104"/>
      <c r="H85" s="105"/>
      <c r="I85" s="6"/>
      <c r="J85" s="110"/>
      <c r="K85" s="24">
        <f>_xlfn.IFERROR(IF(OR($C85="",I85="",J85=""),"",INDEX(#REF!,MATCH($C85,#REF!,0),MATCH(J85,#REF!,0))),"")</f>
      </c>
      <c r="L85" s="8"/>
      <c r="M85" s="110"/>
      <c r="N85" s="24">
        <f>_xlfn.IFERROR(IF(OR($C85="",L85="",M85=""),"",INDEX(#REF!,MATCH($C85,#REF!,0),MATCH(M85,#REF!,0))),"")</f>
      </c>
      <c r="O85" s="6"/>
      <c r="P85" s="110"/>
      <c r="Q85" s="24">
        <f>_xlfn.IFERROR(IF(OR($C85="",O85="",P85=""),"",INDEX(#REF!,MATCH($C85,#REF!,0),MATCH(P85,#REF!,0))),"")</f>
      </c>
      <c r="R85" s="9"/>
      <c r="S85" s="117"/>
      <c r="T85" s="14"/>
      <c r="U85" s="9"/>
      <c r="V85" s="117"/>
      <c r="W85" s="7"/>
      <c r="X85" s="79">
        <f t="shared" si="8"/>
      </c>
      <c r="Y85" s="80">
        <f t="shared" si="7"/>
      </c>
      <c r="Z85" s="126">
        <f t="shared" si="9"/>
        <v>0</v>
      </c>
      <c r="AA85" s="126">
        <f t="shared" si="10"/>
        <v>0</v>
      </c>
      <c r="AB85" s="127">
        <f t="shared" si="11"/>
        <v>0</v>
      </c>
      <c r="AC85" s="125">
        <f t="shared" si="12"/>
        <v>0</v>
      </c>
    </row>
    <row r="86" spans="1:29" ht="13.5">
      <c r="A86" s="76">
        <v>73</v>
      </c>
      <c r="B86" s="148"/>
      <c r="C86" s="20"/>
      <c r="D86" s="77"/>
      <c r="E86" s="78"/>
      <c r="F86" s="103"/>
      <c r="G86" s="104"/>
      <c r="H86" s="105"/>
      <c r="I86" s="6"/>
      <c r="J86" s="110"/>
      <c r="K86" s="24">
        <f>_xlfn.IFERROR(IF(OR($C86="",I86="",J86=""),"",INDEX(#REF!,MATCH($C86,#REF!,0),MATCH(J86,#REF!,0))),"")</f>
      </c>
      <c r="L86" s="8"/>
      <c r="M86" s="110"/>
      <c r="N86" s="24">
        <f>_xlfn.IFERROR(IF(OR($C86="",L86="",M86=""),"",INDEX(#REF!,MATCH($C86,#REF!,0),MATCH(M86,#REF!,0))),"")</f>
      </c>
      <c r="O86" s="6"/>
      <c r="P86" s="110"/>
      <c r="Q86" s="24">
        <f>_xlfn.IFERROR(IF(OR($C86="",O86="",P86=""),"",INDEX(#REF!,MATCH($C86,#REF!,0),MATCH(P86,#REF!,0))),"")</f>
      </c>
      <c r="R86" s="9"/>
      <c r="S86" s="117"/>
      <c r="T86" s="14"/>
      <c r="U86" s="9"/>
      <c r="V86" s="117"/>
      <c r="W86" s="7"/>
      <c r="X86" s="79">
        <f t="shared" si="8"/>
      </c>
      <c r="Y86" s="80">
        <f t="shared" si="7"/>
      </c>
      <c r="Z86" s="126">
        <f t="shared" si="9"/>
        <v>0</v>
      </c>
      <c r="AA86" s="126">
        <f t="shared" si="10"/>
        <v>0</v>
      </c>
      <c r="AB86" s="127">
        <f t="shared" si="11"/>
        <v>0</v>
      </c>
      <c r="AC86" s="125">
        <f t="shared" si="12"/>
        <v>0</v>
      </c>
    </row>
    <row r="87" spans="1:29" ht="13.5">
      <c r="A87" s="76">
        <v>74</v>
      </c>
      <c r="B87" s="148"/>
      <c r="C87" s="20"/>
      <c r="D87" s="77"/>
      <c r="E87" s="78"/>
      <c r="F87" s="103"/>
      <c r="G87" s="104"/>
      <c r="H87" s="105"/>
      <c r="I87" s="6"/>
      <c r="J87" s="110"/>
      <c r="K87" s="24">
        <f>_xlfn.IFERROR(IF(OR($C87="",I87="",J87=""),"",INDEX(#REF!,MATCH($C87,#REF!,0),MATCH(J87,#REF!,0))),"")</f>
      </c>
      <c r="L87" s="8"/>
      <c r="M87" s="110"/>
      <c r="N87" s="24">
        <f>_xlfn.IFERROR(IF(OR($C87="",L87="",M87=""),"",INDEX(#REF!,MATCH($C87,#REF!,0),MATCH(M87,#REF!,0))),"")</f>
      </c>
      <c r="O87" s="6"/>
      <c r="P87" s="110"/>
      <c r="Q87" s="24">
        <f>_xlfn.IFERROR(IF(OR($C87="",O87="",P87=""),"",INDEX(#REF!,MATCH($C87,#REF!,0),MATCH(P87,#REF!,0))),"")</f>
      </c>
      <c r="R87" s="9"/>
      <c r="S87" s="117"/>
      <c r="T87" s="14"/>
      <c r="U87" s="9"/>
      <c r="V87" s="117"/>
      <c r="W87" s="7"/>
      <c r="X87" s="79">
        <f t="shared" si="8"/>
      </c>
      <c r="Y87" s="80">
        <f t="shared" si="7"/>
      </c>
      <c r="Z87" s="126">
        <f t="shared" si="9"/>
        <v>0</v>
      </c>
      <c r="AA87" s="126">
        <f t="shared" si="10"/>
        <v>0</v>
      </c>
      <c r="AB87" s="127">
        <f t="shared" si="11"/>
        <v>0</v>
      </c>
      <c r="AC87" s="125">
        <f t="shared" si="12"/>
        <v>0</v>
      </c>
    </row>
    <row r="88" spans="1:29" ht="13.5">
      <c r="A88" s="76">
        <v>75</v>
      </c>
      <c r="B88" s="148"/>
      <c r="C88" s="20"/>
      <c r="D88" s="77"/>
      <c r="E88" s="78"/>
      <c r="F88" s="103"/>
      <c r="G88" s="104"/>
      <c r="H88" s="105"/>
      <c r="I88" s="6"/>
      <c r="J88" s="110"/>
      <c r="K88" s="24">
        <f>_xlfn.IFERROR(IF(OR($C88="",I88="",J88=""),"",INDEX(#REF!,MATCH($C88,#REF!,0),MATCH(J88,#REF!,0))),"")</f>
      </c>
      <c r="L88" s="8"/>
      <c r="M88" s="110"/>
      <c r="N88" s="24">
        <f>_xlfn.IFERROR(IF(OR($C88="",L88="",M88=""),"",INDEX(#REF!,MATCH($C88,#REF!,0),MATCH(M88,#REF!,0))),"")</f>
      </c>
      <c r="O88" s="6"/>
      <c r="P88" s="110"/>
      <c r="Q88" s="24">
        <f>_xlfn.IFERROR(IF(OR($C88="",O88="",P88=""),"",INDEX(#REF!,MATCH($C88,#REF!,0),MATCH(P88,#REF!,0))),"")</f>
      </c>
      <c r="R88" s="9"/>
      <c r="S88" s="117"/>
      <c r="T88" s="14"/>
      <c r="U88" s="9"/>
      <c r="V88" s="117"/>
      <c r="W88" s="7"/>
      <c r="X88" s="79">
        <f t="shared" si="8"/>
      </c>
      <c r="Y88" s="80">
        <f t="shared" si="7"/>
      </c>
      <c r="Z88" s="126">
        <f t="shared" si="9"/>
        <v>0</v>
      </c>
      <c r="AA88" s="126">
        <f t="shared" si="10"/>
        <v>0</v>
      </c>
      <c r="AB88" s="127">
        <f t="shared" si="11"/>
        <v>0</v>
      </c>
      <c r="AC88" s="125">
        <f t="shared" si="12"/>
        <v>0</v>
      </c>
    </row>
    <row r="89" spans="1:29" ht="13.5">
      <c r="A89" s="76">
        <v>76</v>
      </c>
      <c r="B89" s="148"/>
      <c r="C89" s="20"/>
      <c r="D89" s="77"/>
      <c r="E89" s="78"/>
      <c r="F89" s="103"/>
      <c r="G89" s="104"/>
      <c r="H89" s="105"/>
      <c r="I89" s="6"/>
      <c r="J89" s="110"/>
      <c r="K89" s="24">
        <f>_xlfn.IFERROR(IF(OR($C89="",I89="",J89=""),"",INDEX(#REF!,MATCH($C89,#REF!,0),MATCH(J89,#REF!,0))),"")</f>
      </c>
      <c r="L89" s="8"/>
      <c r="M89" s="110"/>
      <c r="N89" s="24">
        <f>_xlfn.IFERROR(IF(OR($C89="",L89="",M89=""),"",INDEX(#REF!,MATCH($C89,#REF!,0),MATCH(M89,#REF!,0))),"")</f>
      </c>
      <c r="O89" s="6"/>
      <c r="P89" s="110"/>
      <c r="Q89" s="24">
        <f>_xlfn.IFERROR(IF(OR($C89="",O89="",P89=""),"",INDEX(#REF!,MATCH($C89,#REF!,0),MATCH(P89,#REF!,0))),"")</f>
      </c>
      <c r="R89" s="9"/>
      <c r="S89" s="117"/>
      <c r="T89" s="14"/>
      <c r="U89" s="9"/>
      <c r="V89" s="117"/>
      <c r="W89" s="7"/>
      <c r="X89" s="79">
        <f t="shared" si="8"/>
      </c>
      <c r="Y89" s="80">
        <f t="shared" si="7"/>
      </c>
      <c r="Z89" s="126">
        <f t="shared" si="9"/>
        <v>0</v>
      </c>
      <c r="AA89" s="126">
        <f t="shared" si="10"/>
        <v>0</v>
      </c>
      <c r="AB89" s="127">
        <f t="shared" si="11"/>
        <v>0</v>
      </c>
      <c r="AC89" s="125">
        <f t="shared" si="12"/>
        <v>0</v>
      </c>
    </row>
    <row r="90" spans="1:29" ht="13.5">
      <c r="A90" s="76">
        <v>77</v>
      </c>
      <c r="B90" s="148"/>
      <c r="C90" s="20"/>
      <c r="D90" s="77"/>
      <c r="E90" s="78"/>
      <c r="F90" s="103"/>
      <c r="G90" s="104"/>
      <c r="H90" s="105"/>
      <c r="I90" s="6"/>
      <c r="J90" s="110"/>
      <c r="K90" s="24">
        <f>_xlfn.IFERROR(IF(OR($C90="",I90="",J90=""),"",INDEX(#REF!,MATCH($C90,#REF!,0),MATCH(J90,#REF!,0))),"")</f>
      </c>
      <c r="L90" s="8"/>
      <c r="M90" s="110"/>
      <c r="N90" s="24">
        <f>_xlfn.IFERROR(IF(OR($C90="",L90="",M90=""),"",INDEX(#REF!,MATCH($C90,#REF!,0),MATCH(M90,#REF!,0))),"")</f>
      </c>
      <c r="O90" s="6"/>
      <c r="P90" s="110"/>
      <c r="Q90" s="24">
        <f>_xlfn.IFERROR(IF(OR($C90="",O90="",P90=""),"",INDEX(#REF!,MATCH($C90,#REF!,0),MATCH(P90,#REF!,0))),"")</f>
      </c>
      <c r="R90" s="9"/>
      <c r="S90" s="117"/>
      <c r="T90" s="14"/>
      <c r="U90" s="9"/>
      <c r="V90" s="117"/>
      <c r="W90" s="7"/>
      <c r="X90" s="79">
        <f t="shared" si="8"/>
      </c>
      <c r="Y90" s="80">
        <f t="shared" si="7"/>
      </c>
      <c r="Z90" s="126">
        <f t="shared" si="9"/>
        <v>0</v>
      </c>
      <c r="AA90" s="126">
        <f t="shared" si="10"/>
        <v>0</v>
      </c>
      <c r="AB90" s="127">
        <f t="shared" si="11"/>
        <v>0</v>
      </c>
      <c r="AC90" s="125">
        <f t="shared" si="12"/>
        <v>0</v>
      </c>
    </row>
    <row r="91" spans="1:29" ht="13.5">
      <c r="A91" s="76">
        <v>78</v>
      </c>
      <c r="B91" s="148"/>
      <c r="C91" s="20"/>
      <c r="D91" s="77"/>
      <c r="E91" s="78"/>
      <c r="F91" s="103"/>
      <c r="G91" s="104"/>
      <c r="H91" s="105"/>
      <c r="I91" s="6"/>
      <c r="J91" s="110"/>
      <c r="K91" s="24">
        <f>_xlfn.IFERROR(IF(OR($C91="",I91="",J91=""),"",INDEX(#REF!,MATCH($C91,#REF!,0),MATCH(J91,#REF!,0))),"")</f>
      </c>
      <c r="L91" s="8"/>
      <c r="M91" s="110"/>
      <c r="N91" s="24">
        <f>_xlfn.IFERROR(IF(OR($C91="",L91="",M91=""),"",INDEX(#REF!,MATCH($C91,#REF!,0),MATCH(M91,#REF!,0))),"")</f>
      </c>
      <c r="O91" s="6"/>
      <c r="P91" s="110"/>
      <c r="Q91" s="24">
        <f>_xlfn.IFERROR(IF(OR($C91="",O91="",P91=""),"",INDEX(#REF!,MATCH($C91,#REF!,0),MATCH(P91,#REF!,0))),"")</f>
      </c>
      <c r="R91" s="9"/>
      <c r="S91" s="117"/>
      <c r="T91" s="14"/>
      <c r="U91" s="9"/>
      <c r="V91" s="117"/>
      <c r="W91" s="7"/>
      <c r="X91" s="79">
        <f t="shared" si="8"/>
      </c>
      <c r="Y91" s="80">
        <f t="shared" si="7"/>
      </c>
      <c r="Z91" s="126">
        <f t="shared" si="9"/>
        <v>0</v>
      </c>
      <c r="AA91" s="126">
        <f t="shared" si="10"/>
        <v>0</v>
      </c>
      <c r="AB91" s="127">
        <f t="shared" si="11"/>
        <v>0</v>
      </c>
      <c r="AC91" s="125">
        <f t="shared" si="12"/>
        <v>0</v>
      </c>
    </row>
    <row r="92" spans="1:29" ht="13.5">
      <c r="A92" s="76">
        <v>79</v>
      </c>
      <c r="B92" s="148"/>
      <c r="C92" s="20"/>
      <c r="D92" s="77"/>
      <c r="E92" s="78"/>
      <c r="F92" s="103"/>
      <c r="G92" s="104"/>
      <c r="H92" s="105"/>
      <c r="I92" s="6"/>
      <c r="J92" s="110"/>
      <c r="K92" s="24">
        <f>_xlfn.IFERROR(IF(OR($C92="",I92="",J92=""),"",INDEX(#REF!,MATCH($C92,#REF!,0),MATCH(J92,#REF!,0))),"")</f>
      </c>
      <c r="L92" s="8"/>
      <c r="M92" s="110"/>
      <c r="N92" s="24">
        <f>_xlfn.IFERROR(IF(OR($C92="",L92="",M92=""),"",INDEX(#REF!,MATCH($C92,#REF!,0),MATCH(M92,#REF!,0))),"")</f>
      </c>
      <c r="O92" s="6"/>
      <c r="P92" s="110"/>
      <c r="Q92" s="24">
        <f>_xlfn.IFERROR(IF(OR($C92="",O92="",P92=""),"",INDEX(#REF!,MATCH($C92,#REF!,0),MATCH(P92,#REF!,0))),"")</f>
      </c>
      <c r="R92" s="9"/>
      <c r="S92" s="117"/>
      <c r="T92" s="14"/>
      <c r="U92" s="9"/>
      <c r="V92" s="117"/>
      <c r="W92" s="7"/>
      <c r="X92" s="79">
        <f t="shared" si="8"/>
      </c>
      <c r="Y92" s="80">
        <f t="shared" si="7"/>
      </c>
      <c r="Z92" s="126">
        <f t="shared" si="9"/>
        <v>0</v>
      </c>
      <c r="AA92" s="126">
        <f t="shared" si="10"/>
        <v>0</v>
      </c>
      <c r="AB92" s="127">
        <f t="shared" si="11"/>
        <v>0</v>
      </c>
      <c r="AC92" s="125">
        <f t="shared" si="12"/>
        <v>0</v>
      </c>
    </row>
    <row r="93" spans="1:29" ht="13.5">
      <c r="A93" s="82">
        <v>80</v>
      </c>
      <c r="B93" s="150"/>
      <c r="C93" s="21"/>
      <c r="D93" s="83"/>
      <c r="E93" s="84"/>
      <c r="F93" s="106"/>
      <c r="G93" s="107"/>
      <c r="H93" s="106"/>
      <c r="I93" s="10"/>
      <c r="J93" s="111"/>
      <c r="K93" s="25">
        <f>_xlfn.IFERROR(IF(OR($C93="",I93="",J93=""),"",INDEX(#REF!,MATCH($C93,#REF!,0),MATCH(J93,#REF!,0))),"")</f>
      </c>
      <c r="L93" s="12"/>
      <c r="M93" s="111"/>
      <c r="N93" s="25">
        <f>_xlfn.IFERROR(IF(OR($C93="",L93="",M93=""),"",INDEX(#REF!,MATCH($C93,#REF!,0),MATCH(M93,#REF!,0))),"")</f>
      </c>
      <c r="O93" s="10"/>
      <c r="P93" s="111"/>
      <c r="Q93" s="25">
        <f>_xlfn.IFERROR(IF(OR($C93="",O93="",P93=""),"",INDEX(#REF!,MATCH($C93,#REF!,0),MATCH(P93,#REF!,0))),"")</f>
      </c>
      <c r="R93" s="13"/>
      <c r="S93" s="118"/>
      <c r="T93" s="15"/>
      <c r="U93" s="13"/>
      <c r="V93" s="118"/>
      <c r="W93" s="11"/>
      <c r="X93" s="85">
        <f t="shared" si="8"/>
      </c>
      <c r="Y93" s="86">
        <f t="shared" si="7"/>
      </c>
      <c r="Z93" s="126">
        <f t="shared" si="9"/>
        <v>0</v>
      </c>
      <c r="AA93" s="126">
        <f t="shared" si="10"/>
        <v>0</v>
      </c>
      <c r="AB93" s="127">
        <f t="shared" si="11"/>
        <v>0</v>
      </c>
      <c r="AC93" s="125">
        <f t="shared" si="12"/>
        <v>0</v>
      </c>
    </row>
    <row r="94" ht="13.5">
      <c r="D94" s="90"/>
    </row>
    <row r="95" ht="13.5">
      <c r="D95" s="90"/>
    </row>
    <row r="96" ht="13.5">
      <c r="D96" s="90"/>
    </row>
    <row r="97" ht="13.5">
      <c r="D97" s="90"/>
    </row>
    <row r="98" ht="13.5">
      <c r="D98" s="90"/>
    </row>
    <row r="99" ht="13.5">
      <c r="D99" s="90"/>
    </row>
    <row r="100" ht="13.5">
      <c r="D100" s="90"/>
    </row>
    <row r="101" ht="13.5">
      <c r="D101" s="90"/>
    </row>
    <row r="102" ht="13.5">
      <c r="D102" s="90"/>
    </row>
    <row r="103" ht="13.5">
      <c r="D103" s="90"/>
    </row>
    <row r="104" ht="13.5">
      <c r="D104" s="90"/>
    </row>
    <row r="105" ht="13.5">
      <c r="D105" s="90"/>
    </row>
    <row r="106" ht="13.5">
      <c r="D106" s="90"/>
    </row>
    <row r="107" ht="13.5">
      <c r="D107" s="90"/>
    </row>
    <row r="108" ht="13.5">
      <c r="D108" s="90"/>
    </row>
    <row r="109" ht="13.5">
      <c r="D109" s="90"/>
    </row>
    <row r="110" ht="13.5">
      <c r="D110" s="90"/>
    </row>
    <row r="111" ht="13.5">
      <c r="D111" s="90"/>
    </row>
    <row r="112" ht="13.5">
      <c r="D112" s="90"/>
    </row>
    <row r="113" ht="13.5">
      <c r="D113" s="90"/>
    </row>
    <row r="114" ht="13.5">
      <c r="D114" s="90"/>
    </row>
    <row r="115" ht="13.5">
      <c r="D115" s="90"/>
    </row>
    <row r="116" ht="13.5">
      <c r="D116" s="90"/>
    </row>
    <row r="117" ht="13.5">
      <c r="D117" s="90"/>
    </row>
    <row r="118" ht="13.5">
      <c r="D118" s="90"/>
    </row>
    <row r="119" ht="13.5">
      <c r="D119" s="90"/>
    </row>
    <row r="120" ht="13.5">
      <c r="D120" s="90"/>
    </row>
    <row r="121" ht="13.5">
      <c r="D121" s="90"/>
    </row>
    <row r="122" ht="13.5">
      <c r="D122" s="90"/>
    </row>
    <row r="123" ht="13.5">
      <c r="D123" s="90"/>
    </row>
    <row r="124" ht="13.5">
      <c r="D124" s="90"/>
    </row>
    <row r="125" ht="13.5">
      <c r="D125" s="90"/>
    </row>
    <row r="126" ht="13.5">
      <c r="D126" s="90"/>
    </row>
    <row r="127" ht="13.5">
      <c r="D127" s="90"/>
    </row>
    <row r="128" ht="13.5">
      <c r="D128" s="90"/>
    </row>
    <row r="129" ht="13.5">
      <c r="D129" s="90"/>
    </row>
    <row r="130" ht="13.5">
      <c r="D130" s="90"/>
    </row>
    <row r="131" ht="13.5">
      <c r="D131" s="90"/>
    </row>
    <row r="132" ht="13.5">
      <c r="D132" s="90"/>
    </row>
    <row r="133" ht="13.5">
      <c r="D133" s="90"/>
    </row>
    <row r="134" ht="13.5">
      <c r="D134" s="90"/>
    </row>
    <row r="135" ht="13.5">
      <c r="D135" s="90"/>
    </row>
    <row r="136" ht="13.5">
      <c r="D136" s="90"/>
    </row>
    <row r="137" ht="13.5">
      <c r="D137" s="90"/>
    </row>
    <row r="138" ht="13.5">
      <c r="D138" s="90"/>
    </row>
    <row r="139" ht="13.5">
      <c r="D139" s="90"/>
    </row>
    <row r="140" ht="13.5">
      <c r="D140" s="90"/>
    </row>
    <row r="141" ht="13.5">
      <c r="D141" s="90"/>
    </row>
    <row r="142" ht="13.5">
      <c r="D142" s="90"/>
    </row>
    <row r="143" ht="13.5">
      <c r="D143" s="90"/>
    </row>
    <row r="144" ht="13.5">
      <c r="D144" s="90"/>
    </row>
    <row r="145" ht="13.5">
      <c r="D145" s="90"/>
    </row>
    <row r="146" ht="13.5">
      <c r="D146" s="90"/>
    </row>
    <row r="147" ht="13.5">
      <c r="D147" s="90"/>
    </row>
    <row r="148" ht="13.5">
      <c r="D148" s="90"/>
    </row>
    <row r="149" ht="13.5">
      <c r="D149" s="90"/>
    </row>
    <row r="150" ht="13.5">
      <c r="D150" s="90"/>
    </row>
    <row r="151" ht="13.5">
      <c r="D151" s="90"/>
    </row>
    <row r="152" ht="13.5">
      <c r="D152" s="90"/>
    </row>
    <row r="153" ht="13.5">
      <c r="D153" s="90"/>
    </row>
    <row r="154" ht="13.5">
      <c r="D154" s="90"/>
    </row>
    <row r="155" ht="13.5">
      <c r="D155" s="90"/>
    </row>
    <row r="156" ht="13.5">
      <c r="D156" s="90"/>
    </row>
    <row r="157" ht="13.5">
      <c r="D157" s="90"/>
    </row>
    <row r="158" ht="13.5">
      <c r="D158" s="90"/>
    </row>
    <row r="159" ht="13.5">
      <c r="D159" s="90"/>
    </row>
    <row r="160" ht="13.5">
      <c r="D160" s="90"/>
    </row>
    <row r="161" ht="13.5">
      <c r="D161" s="90"/>
    </row>
    <row r="162" ht="13.5">
      <c r="D162" s="90"/>
    </row>
    <row r="163" ht="13.5">
      <c r="D163" s="90"/>
    </row>
    <row r="164" ht="13.5">
      <c r="D164" s="90"/>
    </row>
    <row r="165" ht="13.5">
      <c r="D165" s="90"/>
    </row>
    <row r="166" ht="13.5">
      <c r="D166" s="90"/>
    </row>
    <row r="167" ht="13.5">
      <c r="D167" s="90"/>
    </row>
    <row r="168" ht="13.5">
      <c r="D168" s="90"/>
    </row>
    <row r="169" ht="13.5">
      <c r="D169" s="90"/>
    </row>
    <row r="170" ht="13.5">
      <c r="D170" s="90"/>
    </row>
    <row r="171" ht="13.5">
      <c r="D171" s="90"/>
    </row>
    <row r="172" ht="13.5">
      <c r="D172" s="90"/>
    </row>
    <row r="173" ht="13.5">
      <c r="D173" s="90"/>
    </row>
    <row r="174" ht="13.5">
      <c r="D174" s="90"/>
    </row>
    <row r="175" ht="13.5">
      <c r="D175" s="90"/>
    </row>
    <row r="176" ht="13.5">
      <c r="D176" s="90"/>
    </row>
    <row r="177" ht="13.5">
      <c r="D177" s="90"/>
    </row>
    <row r="178" ht="13.5">
      <c r="D178" s="90"/>
    </row>
    <row r="179" ht="13.5">
      <c r="D179" s="90"/>
    </row>
    <row r="180" ht="13.5">
      <c r="D180" s="90"/>
    </row>
    <row r="181" ht="13.5">
      <c r="D181" s="90"/>
    </row>
    <row r="182" ht="13.5">
      <c r="D182" s="90"/>
    </row>
    <row r="183" ht="13.5">
      <c r="D183" s="90"/>
    </row>
    <row r="184" ht="13.5">
      <c r="D184" s="90"/>
    </row>
    <row r="185" ht="13.5">
      <c r="D185" s="90"/>
    </row>
    <row r="186" ht="13.5">
      <c r="D186" s="90"/>
    </row>
    <row r="187" ht="13.5">
      <c r="D187" s="90"/>
    </row>
    <row r="188" ht="13.5">
      <c r="D188" s="90"/>
    </row>
    <row r="189" ht="13.5">
      <c r="D189" s="90"/>
    </row>
    <row r="190" ht="13.5">
      <c r="D190" s="90"/>
    </row>
    <row r="191" ht="13.5">
      <c r="D191" s="90"/>
    </row>
    <row r="192" ht="13.5">
      <c r="D192" s="90"/>
    </row>
    <row r="193" ht="13.5">
      <c r="D193" s="90"/>
    </row>
    <row r="194" ht="13.5">
      <c r="D194" s="90"/>
    </row>
    <row r="195" ht="13.5">
      <c r="D195" s="90"/>
    </row>
    <row r="196" ht="13.5">
      <c r="D196" s="90"/>
    </row>
    <row r="197" ht="13.5">
      <c r="D197" s="90"/>
    </row>
    <row r="198" ht="13.5">
      <c r="D198" s="90"/>
    </row>
    <row r="199" ht="13.5">
      <c r="D199" s="90"/>
    </row>
    <row r="200" ht="13.5">
      <c r="D200" s="90"/>
    </row>
    <row r="201" ht="13.5">
      <c r="D201" s="90"/>
    </row>
    <row r="202" ht="13.5">
      <c r="D202" s="90"/>
    </row>
    <row r="203" ht="13.5">
      <c r="D203" s="90"/>
    </row>
    <row r="204" ht="13.5">
      <c r="D204" s="90"/>
    </row>
    <row r="205" ht="13.5">
      <c r="D205" s="90"/>
    </row>
    <row r="206" ht="13.5">
      <c r="D206" s="90"/>
    </row>
    <row r="207" ht="13.5">
      <c r="D207" s="90"/>
    </row>
    <row r="208" ht="13.5">
      <c r="D208" s="90"/>
    </row>
    <row r="209" ht="13.5">
      <c r="D209" s="90"/>
    </row>
    <row r="210" ht="13.5">
      <c r="D210" s="90"/>
    </row>
    <row r="211" ht="13.5">
      <c r="D211" s="90"/>
    </row>
    <row r="212" ht="13.5">
      <c r="D212" s="90"/>
    </row>
    <row r="213" ht="13.5">
      <c r="D213" s="90"/>
    </row>
    <row r="214" ht="13.5">
      <c r="D214" s="90"/>
    </row>
    <row r="215" ht="13.5">
      <c r="D215" s="90"/>
    </row>
    <row r="216" ht="13.5">
      <c r="D216" s="90"/>
    </row>
    <row r="217" ht="13.5">
      <c r="D217" s="90"/>
    </row>
    <row r="218" ht="13.5">
      <c r="D218" s="90"/>
    </row>
    <row r="219" ht="13.5">
      <c r="D219" s="90"/>
    </row>
    <row r="220" ht="13.5">
      <c r="D220" s="90"/>
    </row>
    <row r="221" ht="13.5">
      <c r="D221" s="90"/>
    </row>
    <row r="222" ht="13.5">
      <c r="D222" s="90"/>
    </row>
    <row r="223" ht="13.5">
      <c r="D223" s="90"/>
    </row>
    <row r="224" ht="13.5">
      <c r="D224" s="90"/>
    </row>
    <row r="225" ht="13.5">
      <c r="D225" s="90"/>
    </row>
    <row r="226" ht="13.5">
      <c r="D226" s="90"/>
    </row>
    <row r="227" ht="13.5">
      <c r="D227" s="90"/>
    </row>
    <row r="228" ht="13.5">
      <c r="D228" s="90"/>
    </row>
    <row r="229" ht="13.5">
      <c r="D229" s="90"/>
    </row>
    <row r="230" ht="13.5">
      <c r="D230" s="90"/>
    </row>
    <row r="231" ht="13.5">
      <c r="D231" s="90"/>
    </row>
    <row r="232" ht="13.5">
      <c r="D232" s="90"/>
    </row>
    <row r="233" ht="13.5">
      <c r="D233" s="90"/>
    </row>
    <row r="234" ht="13.5">
      <c r="D234" s="90"/>
    </row>
    <row r="235" ht="13.5">
      <c r="D235" s="90"/>
    </row>
    <row r="236" ht="13.5">
      <c r="D236" s="90"/>
    </row>
    <row r="237" ht="13.5">
      <c r="D237" s="90"/>
    </row>
    <row r="238" ht="13.5">
      <c r="D238" s="90"/>
    </row>
    <row r="239" ht="13.5">
      <c r="D239" s="90"/>
    </row>
    <row r="240" ht="13.5">
      <c r="D240" s="90"/>
    </row>
    <row r="241" ht="13.5">
      <c r="D241" s="90"/>
    </row>
    <row r="242" ht="13.5">
      <c r="D242" s="90"/>
    </row>
    <row r="243" ht="13.5">
      <c r="D243" s="90"/>
    </row>
    <row r="244" ht="13.5">
      <c r="D244" s="90"/>
    </row>
    <row r="245" ht="13.5">
      <c r="D245" s="90"/>
    </row>
    <row r="246" ht="13.5">
      <c r="D246" s="90"/>
    </row>
    <row r="247" ht="13.5">
      <c r="D247" s="90"/>
    </row>
    <row r="248" ht="13.5">
      <c r="D248" s="90"/>
    </row>
    <row r="249" ht="13.5">
      <c r="D249" s="90"/>
    </row>
    <row r="250" ht="13.5">
      <c r="D250" s="90"/>
    </row>
    <row r="251" ht="13.5">
      <c r="D251" s="90"/>
    </row>
    <row r="252" ht="13.5">
      <c r="D252" s="90"/>
    </row>
    <row r="253" ht="13.5">
      <c r="D253" s="90"/>
    </row>
    <row r="254" ht="13.5">
      <c r="D254" s="90"/>
    </row>
    <row r="255" ht="13.5">
      <c r="D255" s="90"/>
    </row>
    <row r="256" ht="13.5">
      <c r="D256" s="90"/>
    </row>
    <row r="257" ht="13.5">
      <c r="D257" s="90"/>
    </row>
    <row r="258" ht="13.5">
      <c r="D258" s="90"/>
    </row>
    <row r="259" ht="13.5">
      <c r="D259" s="90"/>
    </row>
    <row r="260" ht="13.5">
      <c r="D260" s="90"/>
    </row>
    <row r="261" ht="13.5">
      <c r="D261" s="90"/>
    </row>
    <row r="262" ht="13.5">
      <c r="D262" s="90"/>
    </row>
    <row r="263" ht="13.5">
      <c r="D263" s="90"/>
    </row>
    <row r="264" ht="13.5">
      <c r="D264" s="90"/>
    </row>
    <row r="265" ht="13.5">
      <c r="D265" s="90"/>
    </row>
    <row r="266" ht="13.5">
      <c r="D266" s="90"/>
    </row>
    <row r="267" ht="13.5">
      <c r="D267" s="90"/>
    </row>
    <row r="268" ht="13.5">
      <c r="D268" s="90"/>
    </row>
    <row r="269" ht="13.5">
      <c r="D269" s="90"/>
    </row>
    <row r="270" ht="13.5">
      <c r="D270" s="90"/>
    </row>
    <row r="271" ht="13.5">
      <c r="D271" s="90"/>
    </row>
    <row r="272" ht="13.5">
      <c r="D272" s="90"/>
    </row>
    <row r="273" ht="13.5">
      <c r="D273" s="90"/>
    </row>
    <row r="274" ht="13.5">
      <c r="D274" s="90"/>
    </row>
    <row r="275" ht="13.5">
      <c r="D275" s="90"/>
    </row>
    <row r="276" ht="13.5">
      <c r="D276" s="90"/>
    </row>
    <row r="277" ht="13.5">
      <c r="D277" s="90"/>
    </row>
    <row r="278" ht="13.5">
      <c r="D278" s="90"/>
    </row>
    <row r="279" ht="13.5">
      <c r="D279" s="90"/>
    </row>
    <row r="280" ht="13.5">
      <c r="D280" s="90"/>
    </row>
    <row r="281" ht="13.5">
      <c r="D281" s="90"/>
    </row>
    <row r="282" ht="13.5">
      <c r="D282" s="90"/>
    </row>
    <row r="283" ht="13.5">
      <c r="D283" s="90"/>
    </row>
    <row r="284" ht="13.5">
      <c r="D284" s="90"/>
    </row>
    <row r="285" ht="13.5">
      <c r="D285" s="90"/>
    </row>
    <row r="286" ht="13.5">
      <c r="D286" s="90"/>
    </row>
    <row r="287" ht="13.5">
      <c r="D287" s="90"/>
    </row>
    <row r="288" ht="13.5">
      <c r="D288" s="90"/>
    </row>
    <row r="289" ht="13.5">
      <c r="D289" s="90"/>
    </row>
    <row r="290" ht="13.5">
      <c r="D290" s="90"/>
    </row>
    <row r="291" ht="13.5">
      <c r="D291" s="90"/>
    </row>
    <row r="292" ht="13.5">
      <c r="D292" s="90"/>
    </row>
    <row r="293" ht="13.5">
      <c r="D293" s="90"/>
    </row>
  </sheetData>
  <sheetProtection selectLockedCells="1"/>
  <mergeCells count="36">
    <mergeCell ref="N1:Q1"/>
    <mergeCell ref="O3:R3"/>
    <mergeCell ref="E3:G3"/>
    <mergeCell ref="U3:V3"/>
    <mergeCell ref="U4:V4"/>
    <mergeCell ref="W3:Y3"/>
    <mergeCell ref="W4:Y4"/>
    <mergeCell ref="U1:X1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F8:G8"/>
    <mergeCell ref="U10:W10"/>
    <mergeCell ref="X10:Y10"/>
    <mergeCell ref="F10:F11"/>
    <mergeCell ref="G10:G11"/>
    <mergeCell ref="U6:Y6"/>
    <mergeCell ref="U7:Y7"/>
    <mergeCell ref="U8:Y8"/>
    <mergeCell ref="J8:K8"/>
    <mergeCell ref="H10:H11"/>
    <mergeCell ref="I10:K10"/>
    <mergeCell ref="A10:A11"/>
    <mergeCell ref="D1:G1"/>
    <mergeCell ref="E10:E11"/>
    <mergeCell ref="D10:D11"/>
    <mergeCell ref="C10:C11"/>
    <mergeCell ref="B10:B11"/>
    <mergeCell ref="D4:D6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W3:W4 O8 E12:E93 H12:H93 C14:D93 G14:G93 K4:M6 Q8 M7:M8">
      <formula1>0</formula1>
      <formula2>0</formula2>
    </dataValidation>
    <dataValidation type="list" allowBlank="1" showInputMessage="1" showErrorMessage="1" sqref="I14:I93 L14:L93 O14:O93">
      <formula1>$AE:$AE</formula1>
    </dataValidation>
    <dataValidation type="list" allowBlank="1" showInputMessage="1" showErrorMessage="1" sqref="J14:J93 M14:M93 P14:P93">
      <formula1>$AD:$AD</formula1>
    </dataValidation>
    <dataValidation type="list" allowBlank="1" showInputMessage="1" showErrorMessage="1" sqref="R12:R93 U12:U93">
      <formula1>$AF:$AF</formula1>
    </dataValidation>
    <dataValidation type="list" allowBlank="1" showInputMessage="1" showErrorMessage="1" sqref="S12:S93 V12:V93">
      <formula1>$AG:$AG</formula1>
    </dataValidation>
    <dataValidation type="list" allowBlank="1" showInputMessage="1" showErrorMessage="1" sqref="D1:G1">
      <formula1>$AF$1:$AF$5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  <ignoredErrors>
    <ignoredError sqref="F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E9" sqref="E9"/>
    </sheetView>
  </sheetViews>
  <sheetFormatPr defaultColWidth="8.796875" defaultRowHeight="14.25"/>
  <cols>
    <col min="1" max="2" width="3" style="27" customWidth="1"/>
    <col min="3" max="3" width="5.8984375" style="27" customWidth="1"/>
    <col min="4" max="5" width="12.5" style="27" customWidth="1"/>
    <col min="6" max="6" width="3" style="27" customWidth="1"/>
    <col min="7" max="7" width="15" style="27" customWidth="1"/>
    <col min="8" max="8" width="4.19921875" style="27" customWidth="1"/>
    <col min="9" max="17" width="8.09765625" style="27" customWidth="1"/>
    <col min="18" max="18" width="6.8984375" style="27" customWidth="1"/>
    <col min="19" max="19" width="4.09765625" style="27" customWidth="1"/>
    <col min="20" max="20" width="8.09765625" style="27" customWidth="1"/>
    <col min="21" max="21" width="6.8984375" style="27" customWidth="1"/>
    <col min="22" max="22" width="4.09765625" style="27" customWidth="1"/>
    <col min="23" max="23" width="8.09765625" style="27" customWidth="1"/>
    <col min="24" max="25" width="9" style="27" customWidth="1"/>
    <col min="26" max="29" width="2.5" style="124" customWidth="1"/>
    <col min="30" max="30" width="12.59765625" style="27" customWidth="1"/>
    <col min="31" max="16384" width="9" style="27" customWidth="1"/>
  </cols>
  <sheetData>
    <row r="1" spans="1:27" ht="28.5">
      <c r="A1" s="27" t="s">
        <v>50</v>
      </c>
      <c r="B1" s="28"/>
      <c r="C1" s="29"/>
      <c r="D1" s="221">
        <f>IF('男子一覧表'!D1="","",'男子一覧表'!D1)</f>
      </c>
      <c r="E1" s="221"/>
      <c r="F1" s="221"/>
      <c r="G1" s="221"/>
      <c r="H1" s="29"/>
      <c r="I1" s="91" t="s">
        <v>55</v>
      </c>
      <c r="J1" s="91"/>
      <c r="K1" s="31"/>
      <c r="L1" s="31"/>
      <c r="M1" s="31"/>
      <c r="N1" s="209" t="s">
        <v>90</v>
      </c>
      <c r="O1" s="209"/>
      <c r="P1" s="209"/>
      <c r="Q1" s="209"/>
      <c r="R1" s="142"/>
      <c r="S1" s="210" t="s">
        <v>14</v>
      </c>
      <c r="T1" s="210"/>
      <c r="U1" s="211"/>
      <c r="V1" s="211"/>
      <c r="W1" s="211"/>
      <c r="X1" s="211"/>
      <c r="Y1" s="141"/>
      <c r="Z1" s="128"/>
      <c r="AA1" s="128"/>
    </row>
    <row r="2" spans="2:31" ht="13.5" customHeight="1" thickBot="1">
      <c r="B2" s="28"/>
      <c r="C2" s="29"/>
      <c r="D2" s="33"/>
      <c r="E2" s="33"/>
      <c r="F2" s="33"/>
      <c r="G2" s="33"/>
      <c r="H2" s="29"/>
      <c r="I2" s="30"/>
      <c r="J2" s="30"/>
      <c r="K2" s="31"/>
      <c r="L2" s="31"/>
      <c r="M2" s="31"/>
      <c r="N2" s="31"/>
      <c r="O2" s="29"/>
      <c r="P2" s="29"/>
      <c r="Q2" s="139"/>
      <c r="R2" s="140"/>
      <c r="S2" s="140"/>
      <c r="T2" s="135"/>
      <c r="U2" s="136"/>
      <c r="V2" s="137"/>
      <c r="W2" s="135"/>
      <c r="X2" s="138"/>
      <c r="Y2" s="138"/>
      <c r="Z2" s="128"/>
      <c r="AA2" s="128"/>
      <c r="AD2" s="27" t="s">
        <v>103</v>
      </c>
      <c r="AE2" s="27" t="s">
        <v>104</v>
      </c>
    </row>
    <row r="3" spans="1:33" ht="21">
      <c r="A3" s="94" t="s">
        <v>94</v>
      </c>
      <c r="B3" s="34"/>
      <c r="C3" s="34"/>
      <c r="D3" s="95" t="s">
        <v>51</v>
      </c>
      <c r="E3" s="212"/>
      <c r="F3" s="212"/>
      <c r="G3" s="213"/>
      <c r="H3" s="36"/>
      <c r="I3" s="174"/>
      <c r="J3" s="174"/>
      <c r="K3" s="139"/>
      <c r="L3" s="36"/>
      <c r="M3" s="36"/>
      <c r="O3" s="222" t="s">
        <v>91</v>
      </c>
      <c r="P3" s="223"/>
      <c r="Q3" s="223"/>
      <c r="R3" s="224"/>
      <c r="S3" s="135"/>
      <c r="T3" s="135"/>
      <c r="U3" s="217" t="s">
        <v>15</v>
      </c>
      <c r="V3" s="217"/>
      <c r="W3" s="218"/>
      <c r="X3" s="218"/>
      <c r="Y3" s="218"/>
      <c r="Z3" s="123"/>
      <c r="AA3" s="123"/>
      <c r="AE3" s="27" t="s">
        <v>105</v>
      </c>
      <c r="AG3" s="37"/>
    </row>
    <row r="4" spans="1:33" ht="20.25" customHeight="1">
      <c r="A4" s="38"/>
      <c r="B4" s="38"/>
      <c r="C4" s="38"/>
      <c r="D4" s="193" t="s">
        <v>17</v>
      </c>
      <c r="E4" s="121" t="s">
        <v>6</v>
      </c>
      <c r="F4" s="196">
        <f>L4*N4</f>
        <v>0</v>
      </c>
      <c r="G4" s="196"/>
      <c r="H4" s="36"/>
      <c r="I4" s="156" t="s">
        <v>18</v>
      </c>
      <c r="J4" s="157">
        <v>1</v>
      </c>
      <c r="K4" s="158" t="s">
        <v>54</v>
      </c>
      <c r="L4" s="156">
        <f>COUNTIF(X$14:X$93,1)</f>
        <v>0</v>
      </c>
      <c r="M4" s="158" t="s">
        <v>19</v>
      </c>
      <c r="N4" s="143">
        <v>800</v>
      </c>
      <c r="O4" s="197">
        <f>SUM(F4:G8)</f>
        <v>0</v>
      </c>
      <c r="P4" s="198"/>
      <c r="Q4" s="198"/>
      <c r="R4" s="199"/>
      <c r="S4" s="135"/>
      <c r="T4" s="135"/>
      <c r="U4" s="204" t="s">
        <v>16</v>
      </c>
      <c r="V4" s="204"/>
      <c r="W4" s="205"/>
      <c r="X4" s="205"/>
      <c r="Y4" s="205"/>
      <c r="Z4" s="123"/>
      <c r="AA4" s="123"/>
      <c r="AG4" s="37"/>
    </row>
    <row r="5" spans="1:33" ht="21">
      <c r="A5" s="28"/>
      <c r="B5" s="28"/>
      <c r="C5" s="29"/>
      <c r="D5" s="194"/>
      <c r="E5" s="121" t="s">
        <v>7</v>
      </c>
      <c r="F5" s="196">
        <f>L5*N5</f>
        <v>0</v>
      </c>
      <c r="G5" s="196"/>
      <c r="I5" s="158"/>
      <c r="J5" s="157">
        <v>2</v>
      </c>
      <c r="K5" s="158" t="s">
        <v>54</v>
      </c>
      <c r="L5" s="156">
        <f>COUNTIF(X$14:X$93,2)</f>
        <v>0</v>
      </c>
      <c r="M5" s="158" t="s">
        <v>19</v>
      </c>
      <c r="N5" s="143"/>
      <c r="O5" s="200"/>
      <c r="P5" s="198"/>
      <c r="Q5" s="198"/>
      <c r="R5" s="199"/>
      <c r="S5" s="32"/>
      <c r="T5" s="96" t="s">
        <v>88</v>
      </c>
      <c r="U5" s="1"/>
      <c r="V5" s="1"/>
      <c r="W5" s="1"/>
      <c r="X5" s="32"/>
      <c r="Y5" s="32"/>
      <c r="Z5" s="128"/>
      <c r="AA5" s="128"/>
      <c r="AG5" s="37"/>
    </row>
    <row r="6" spans="1:33" ht="21">
      <c r="A6" s="28"/>
      <c r="B6" s="28"/>
      <c r="C6" s="29"/>
      <c r="D6" s="195"/>
      <c r="E6" s="121" t="s">
        <v>8</v>
      </c>
      <c r="F6" s="196">
        <f>L6*N6</f>
        <v>0</v>
      </c>
      <c r="G6" s="196"/>
      <c r="I6" s="158"/>
      <c r="J6" s="157">
        <v>3</v>
      </c>
      <c r="K6" s="158" t="s">
        <v>54</v>
      </c>
      <c r="L6" s="156">
        <f>COUNTIF(X$14:X$93,3)</f>
        <v>0</v>
      </c>
      <c r="M6" s="158" t="s">
        <v>19</v>
      </c>
      <c r="N6" s="143"/>
      <c r="O6" s="200"/>
      <c r="P6" s="198"/>
      <c r="Q6" s="198"/>
      <c r="R6" s="199"/>
      <c r="S6" s="32"/>
      <c r="T6" s="97" t="s">
        <v>62</v>
      </c>
      <c r="U6" s="206" t="s">
        <v>63</v>
      </c>
      <c r="V6" s="206"/>
      <c r="W6" s="206"/>
      <c r="X6" s="206"/>
      <c r="Y6" s="206"/>
      <c r="Z6" s="129"/>
      <c r="AA6" s="129"/>
      <c r="AG6" s="37"/>
    </row>
    <row r="7" spans="1:33" ht="21.75" thickBot="1">
      <c r="A7" s="28"/>
      <c r="B7" s="28"/>
      <c r="C7" s="29"/>
      <c r="D7" s="122" t="s">
        <v>20</v>
      </c>
      <c r="E7" s="120" t="str">
        <f>COUNTA(T14:T93,W14:W93)&amp;"チーム"</f>
        <v>0チーム</v>
      </c>
      <c r="F7" s="196">
        <f>COUNTA(T14:T93,W14:W93)*N7</f>
        <v>0</v>
      </c>
      <c r="G7" s="196"/>
      <c r="I7" s="159"/>
      <c r="J7" s="225" t="s">
        <v>92</v>
      </c>
      <c r="K7" s="225"/>
      <c r="L7" s="160">
        <f>_xlfn.COUNTIFS($AC$14:$AC$93,1,$X$14:$X$93,"")</f>
        <v>0</v>
      </c>
      <c r="M7" s="161" t="s">
        <v>19</v>
      </c>
      <c r="N7" s="143"/>
      <c r="O7" s="201"/>
      <c r="P7" s="202"/>
      <c r="Q7" s="202"/>
      <c r="R7" s="203"/>
      <c r="S7" s="32"/>
      <c r="T7" s="98"/>
      <c r="U7" s="184"/>
      <c r="V7" s="184"/>
      <c r="W7" s="184"/>
      <c r="X7" s="184"/>
      <c r="Y7" s="184"/>
      <c r="Z7" s="130"/>
      <c r="AA7" s="130"/>
      <c r="AG7" s="37"/>
    </row>
    <row r="8" spans="1:31" ht="22.5" thickBot="1" thickTop="1">
      <c r="A8" s="28"/>
      <c r="B8" s="28"/>
      <c r="C8" s="29"/>
      <c r="D8" s="122" t="s">
        <v>108</v>
      </c>
      <c r="E8" s="247">
        <v>0</v>
      </c>
      <c r="F8" s="244">
        <f>E8*1000</f>
        <v>0</v>
      </c>
      <c r="G8" s="196"/>
      <c r="I8" s="159"/>
      <c r="J8" s="226" t="s">
        <v>93</v>
      </c>
      <c r="K8" s="226"/>
      <c r="L8" s="157">
        <f>SUM(L4:L7)</f>
        <v>0</v>
      </c>
      <c r="M8" s="158" t="s">
        <v>19</v>
      </c>
      <c r="O8" s="100"/>
      <c r="P8" s="101"/>
      <c r="Q8" s="101"/>
      <c r="R8" s="32"/>
      <c r="S8" s="32"/>
      <c r="T8" s="98"/>
      <c r="U8" s="184"/>
      <c r="V8" s="184"/>
      <c r="W8" s="184"/>
      <c r="X8" s="184"/>
      <c r="Y8" s="184"/>
      <c r="Z8" s="130"/>
      <c r="AA8" s="130"/>
      <c r="AE8" s="37"/>
    </row>
    <row r="9" spans="1:31" ht="18.75">
      <c r="A9" s="42"/>
      <c r="B9" s="42"/>
      <c r="C9" s="42"/>
      <c r="D9" s="4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9" t="s">
        <v>56</v>
      </c>
      <c r="U9" s="1"/>
      <c r="V9" s="1"/>
      <c r="W9" s="1"/>
      <c r="X9" s="36"/>
      <c r="Y9" s="36"/>
      <c r="Z9" s="131"/>
      <c r="AA9" s="131"/>
      <c r="AE9" s="37"/>
    </row>
    <row r="10" spans="1:31" ht="13.5">
      <c r="A10" s="227" t="s">
        <v>21</v>
      </c>
      <c r="B10" s="227"/>
      <c r="C10" s="229" t="s">
        <v>47</v>
      </c>
      <c r="D10" s="231" t="s">
        <v>22</v>
      </c>
      <c r="E10" s="231" t="s">
        <v>9</v>
      </c>
      <c r="F10" s="233" t="s">
        <v>48</v>
      </c>
      <c r="G10" s="235" t="s">
        <v>23</v>
      </c>
      <c r="H10" s="237" t="s">
        <v>10</v>
      </c>
      <c r="I10" s="238" t="s">
        <v>24</v>
      </c>
      <c r="J10" s="238"/>
      <c r="K10" s="238"/>
      <c r="L10" s="239"/>
      <c r="M10" s="239"/>
      <c r="N10" s="240"/>
      <c r="O10" s="241"/>
      <c r="P10" s="241"/>
      <c r="Q10" s="241"/>
      <c r="R10" s="242"/>
      <c r="S10" s="242"/>
      <c r="T10" s="242"/>
      <c r="U10" s="243"/>
      <c r="V10" s="243"/>
      <c r="W10" s="243"/>
      <c r="X10" s="236" t="s">
        <v>27</v>
      </c>
      <c r="Y10" s="236"/>
      <c r="Z10" s="132"/>
      <c r="AA10" s="132"/>
      <c r="AE10" s="37"/>
    </row>
    <row r="11" spans="1:31" ht="13.5">
      <c r="A11" s="228"/>
      <c r="B11" s="228"/>
      <c r="C11" s="230"/>
      <c r="D11" s="232"/>
      <c r="E11" s="232"/>
      <c r="F11" s="234"/>
      <c r="G11" s="235"/>
      <c r="H11" s="237"/>
      <c r="I11" s="171" t="s">
        <v>83</v>
      </c>
      <c r="J11" s="171" t="s">
        <v>28</v>
      </c>
      <c r="K11" s="172" t="s">
        <v>29</v>
      </c>
      <c r="L11" s="162"/>
      <c r="M11" s="162"/>
      <c r="N11" s="163"/>
      <c r="O11" s="169"/>
      <c r="P11" s="169"/>
      <c r="Q11" s="170"/>
      <c r="R11" s="164"/>
      <c r="S11" s="165"/>
      <c r="T11" s="166"/>
      <c r="U11" s="92"/>
      <c r="V11" s="173"/>
      <c r="W11" s="93"/>
      <c r="X11" s="167" t="s">
        <v>30</v>
      </c>
      <c r="Y11" s="168" t="s">
        <v>31</v>
      </c>
      <c r="Z11" s="133"/>
      <c r="AA11" s="133"/>
      <c r="AE11" s="37"/>
    </row>
    <row r="12" spans="1:31" ht="13.5">
      <c r="A12" s="56" t="s">
        <v>32</v>
      </c>
      <c r="B12" s="57"/>
      <c r="C12" s="58"/>
      <c r="D12" s="59" t="s">
        <v>33</v>
      </c>
      <c r="E12" s="60" t="s">
        <v>34</v>
      </c>
      <c r="F12" s="175">
        <v>2</v>
      </c>
      <c r="G12" s="62" t="s">
        <v>35</v>
      </c>
      <c r="H12" s="63">
        <v>2</v>
      </c>
      <c r="I12" s="64" t="s">
        <v>64</v>
      </c>
      <c r="J12" s="64" t="s">
        <v>1</v>
      </c>
      <c r="K12" s="65" t="s">
        <v>36</v>
      </c>
      <c r="L12" s="66"/>
      <c r="M12" s="66"/>
      <c r="N12" s="67"/>
      <c r="O12" s="64"/>
      <c r="P12" s="64"/>
      <c r="Q12" s="65"/>
      <c r="R12" s="68"/>
      <c r="S12" s="114"/>
      <c r="T12" s="65"/>
      <c r="U12" s="68"/>
      <c r="V12" s="114"/>
      <c r="W12" s="65"/>
      <c r="X12" s="68"/>
      <c r="Y12" s="69"/>
      <c r="Z12" s="134"/>
      <c r="AA12" s="134"/>
      <c r="AE12" s="37"/>
    </row>
    <row r="13" spans="1:31" ht="13.5">
      <c r="A13" s="56" t="s">
        <v>40</v>
      </c>
      <c r="B13" s="57"/>
      <c r="C13" s="58"/>
      <c r="D13" s="59" t="s">
        <v>41</v>
      </c>
      <c r="E13" s="60" t="s">
        <v>42</v>
      </c>
      <c r="F13" s="63">
        <v>2</v>
      </c>
      <c r="G13" s="62" t="s">
        <v>43</v>
      </c>
      <c r="H13" s="63">
        <v>3</v>
      </c>
      <c r="I13" s="64" t="s">
        <v>66</v>
      </c>
      <c r="J13" s="64" t="s">
        <v>3</v>
      </c>
      <c r="K13" s="65" t="s">
        <v>44</v>
      </c>
      <c r="L13" s="66"/>
      <c r="M13" s="66"/>
      <c r="N13" s="67"/>
      <c r="O13" s="64"/>
      <c r="P13" s="64"/>
      <c r="Q13" s="65"/>
      <c r="R13" s="70"/>
      <c r="S13" s="115"/>
      <c r="T13" s="71"/>
      <c r="U13" s="70"/>
      <c r="V13" s="115"/>
      <c r="W13" s="71"/>
      <c r="X13" s="70"/>
      <c r="Y13" s="72"/>
      <c r="Z13" s="134"/>
      <c r="AA13" s="134"/>
      <c r="AE13" s="37"/>
    </row>
    <row r="14" spans="1:31" ht="13.5">
      <c r="A14" s="73">
        <v>1</v>
      </c>
      <c r="B14" s="147"/>
      <c r="C14" s="19"/>
      <c r="D14" s="74"/>
      <c r="E14" s="74"/>
      <c r="F14" s="108"/>
      <c r="G14" s="74"/>
      <c r="H14" s="108"/>
      <c r="I14" s="17"/>
      <c r="J14" s="109"/>
      <c r="K14" s="23"/>
      <c r="L14" s="18"/>
      <c r="M14" s="109"/>
      <c r="N14" s="23"/>
      <c r="O14" s="17"/>
      <c r="P14" s="109"/>
      <c r="Q14" s="23"/>
      <c r="R14" s="4"/>
      <c r="S14" s="116"/>
      <c r="T14" s="16"/>
      <c r="U14" s="4"/>
      <c r="V14" s="116"/>
      <c r="W14" s="5"/>
      <c r="X14" s="75">
        <f>IF(SUM(Z14:AB14)&gt;0,SUM(Z14:AB14),"")</f>
      </c>
      <c r="Y14" s="102">
        <f aca="true" t="shared" si="0" ref="Y14:Y45">IF(X14="","",VLOOKUP(X14,$J$4:$N$6,5,0))</f>
      </c>
      <c r="Z14" s="125">
        <f>IF(AND(I14&lt;&gt;"",J14&lt;&gt;""),1,0)</f>
        <v>0</v>
      </c>
      <c r="AA14" s="125">
        <f>IF(AND(L14&lt;&gt;"",M14&lt;&gt;""),1,0)</f>
        <v>0</v>
      </c>
      <c r="AB14" s="125">
        <f>IF(AND(O14&lt;&gt;"",P14&lt;&gt;""),1,0)</f>
        <v>0</v>
      </c>
      <c r="AC14" s="125">
        <f>IF(OR(AND(U14&lt;&gt;"",V14&lt;&gt;""),AND(R14&lt;&gt;"",S14&lt;&gt;"")),1,0)</f>
        <v>0</v>
      </c>
      <c r="AE14" s="37"/>
    </row>
    <row r="15" spans="1:31" ht="13.5">
      <c r="A15" s="76">
        <v>2</v>
      </c>
      <c r="B15" s="148"/>
      <c r="C15" s="20"/>
      <c r="D15" s="77"/>
      <c r="E15" s="78"/>
      <c r="F15" s="103"/>
      <c r="G15" s="104"/>
      <c r="H15" s="105"/>
      <c r="I15" s="6"/>
      <c r="J15" s="110"/>
      <c r="K15" s="24">
        <f>_xlfn.IFERROR(IF(OR($C15="",I15="",J15=""),"",INDEX(#REF!,MATCH($C15,#REF!,0),MATCH(J15,#REF!,0))),"")</f>
      </c>
      <c r="L15" s="8"/>
      <c r="M15" s="110"/>
      <c r="N15" s="24">
        <f>_xlfn.IFERROR(IF(OR($C15="",L15="",M15=""),"",INDEX(#REF!,MATCH($C15,#REF!,0),MATCH(M15,#REF!,0))),"")</f>
      </c>
      <c r="O15" s="6"/>
      <c r="P15" s="110"/>
      <c r="Q15" s="24">
        <f>_xlfn.IFERROR(IF(OR($C15="",O15="",P15=""),"",INDEX(#REF!,MATCH($C15,#REF!,0),MATCH(P15,#REF!,0))),"")</f>
      </c>
      <c r="R15" s="9"/>
      <c r="S15" s="117"/>
      <c r="T15" s="14"/>
      <c r="U15" s="9"/>
      <c r="V15" s="117"/>
      <c r="W15" s="7"/>
      <c r="X15" s="79">
        <f aca="true" t="shared" si="1" ref="X15:X78">IF(SUM(Z15:AB15)&gt;0,SUM(Z15:AB15),"")</f>
      </c>
      <c r="Y15" s="80">
        <f t="shared" si="0"/>
      </c>
      <c r="Z15" s="126">
        <f aca="true" t="shared" si="2" ref="Z15:Z78">IF(AND(I15&lt;&gt;"",J15&lt;&gt;""),1,0)</f>
        <v>0</v>
      </c>
      <c r="AA15" s="126">
        <f aca="true" t="shared" si="3" ref="AA15:AA78">IF(AND(L15&lt;&gt;"",M15&lt;&gt;""),1,0)</f>
        <v>0</v>
      </c>
      <c r="AB15" s="127">
        <f aca="true" t="shared" si="4" ref="AB15:AB78">IF(AND(O15&lt;&gt;"",P15&lt;&gt;""),1,0)</f>
        <v>0</v>
      </c>
      <c r="AC15" s="125">
        <f aca="true" t="shared" si="5" ref="AC15:AC78">IF(OR(AND(U15&lt;&gt;"",V15&lt;&gt;""),AND(R15&lt;&gt;"",S15&lt;&gt;"")),1,0)</f>
        <v>0</v>
      </c>
      <c r="AE15" s="37"/>
    </row>
    <row r="16" spans="1:31" ht="13.5">
      <c r="A16" s="76">
        <v>3</v>
      </c>
      <c r="B16" s="148"/>
      <c r="C16" s="20"/>
      <c r="D16" s="77"/>
      <c r="E16" s="78"/>
      <c r="F16" s="103"/>
      <c r="G16" s="104"/>
      <c r="H16" s="105"/>
      <c r="I16" s="6"/>
      <c r="J16" s="110"/>
      <c r="K16" s="24">
        <f>_xlfn.IFERROR(IF(OR($C16="",I16="",J16=""),"",INDEX(#REF!,MATCH($C16,#REF!,0),MATCH(J16,#REF!,0))),"")</f>
      </c>
      <c r="L16" s="8"/>
      <c r="M16" s="110"/>
      <c r="N16" s="24">
        <f>_xlfn.IFERROR(IF(OR($C16="",L16="",M16=""),"",INDEX(#REF!,MATCH($C16,#REF!,0),MATCH(M16,#REF!,0))),"")</f>
      </c>
      <c r="O16" s="6"/>
      <c r="P16" s="110"/>
      <c r="Q16" s="24">
        <f>_xlfn.IFERROR(IF(OR($C16="",O16="",P16=""),"",INDEX(#REF!,MATCH($C16,#REF!,0),MATCH(P16,#REF!,0))),"")</f>
      </c>
      <c r="R16" s="9"/>
      <c r="S16" s="117"/>
      <c r="T16" s="14"/>
      <c r="U16" s="9"/>
      <c r="V16" s="117"/>
      <c r="W16" s="7"/>
      <c r="X16" s="79">
        <f t="shared" si="1"/>
      </c>
      <c r="Y16" s="80">
        <f t="shared" si="0"/>
      </c>
      <c r="Z16" s="126">
        <f t="shared" si="2"/>
        <v>0</v>
      </c>
      <c r="AA16" s="126">
        <f t="shared" si="3"/>
        <v>0</v>
      </c>
      <c r="AB16" s="127">
        <f t="shared" si="4"/>
        <v>0</v>
      </c>
      <c r="AC16" s="125">
        <f t="shared" si="5"/>
        <v>0</v>
      </c>
      <c r="AE16" s="37"/>
    </row>
    <row r="17" spans="1:31" ht="13.5">
      <c r="A17" s="76">
        <v>4</v>
      </c>
      <c r="B17" s="148"/>
      <c r="C17" s="20"/>
      <c r="D17" s="77"/>
      <c r="E17" s="78"/>
      <c r="F17" s="103"/>
      <c r="G17" s="104"/>
      <c r="H17" s="105"/>
      <c r="I17" s="6"/>
      <c r="J17" s="110"/>
      <c r="K17" s="24">
        <f>_xlfn.IFERROR(IF(OR($C17="",I17="",J17=""),"",INDEX(#REF!,MATCH($C17,#REF!,0),MATCH(J17,#REF!,0))),"")</f>
      </c>
      <c r="L17" s="8"/>
      <c r="M17" s="110"/>
      <c r="N17" s="24">
        <f>_xlfn.IFERROR(IF(OR($C17="",L17="",M17=""),"",INDEX(#REF!,MATCH($C17,#REF!,0),MATCH(M17,#REF!,0))),"")</f>
      </c>
      <c r="O17" s="6"/>
      <c r="P17" s="110"/>
      <c r="Q17" s="24">
        <f>_xlfn.IFERROR(IF(OR($C17="",O17="",P17=""),"",INDEX(#REF!,MATCH($C17,#REF!,0),MATCH(P17,#REF!,0))),"")</f>
      </c>
      <c r="R17" s="9"/>
      <c r="S17" s="117"/>
      <c r="T17" s="14"/>
      <c r="U17" s="9"/>
      <c r="V17" s="117"/>
      <c r="W17" s="7"/>
      <c r="X17" s="79">
        <f t="shared" si="1"/>
      </c>
      <c r="Y17" s="80">
        <f t="shared" si="0"/>
      </c>
      <c r="Z17" s="126">
        <f t="shared" si="2"/>
        <v>0</v>
      </c>
      <c r="AA17" s="126">
        <f t="shared" si="3"/>
        <v>0</v>
      </c>
      <c r="AB17" s="127">
        <f t="shared" si="4"/>
        <v>0</v>
      </c>
      <c r="AC17" s="125">
        <f t="shared" si="5"/>
        <v>0</v>
      </c>
      <c r="AE17" s="37"/>
    </row>
    <row r="18" spans="1:31" ht="13.5">
      <c r="A18" s="76">
        <v>5</v>
      </c>
      <c r="B18" s="148"/>
      <c r="C18" s="20"/>
      <c r="D18" s="77"/>
      <c r="E18" s="78"/>
      <c r="F18" s="103"/>
      <c r="G18" s="104"/>
      <c r="H18" s="105"/>
      <c r="I18" s="6"/>
      <c r="J18" s="110"/>
      <c r="K18" s="24">
        <f>_xlfn.IFERROR(IF(OR($C18="",I18="",J18=""),"",INDEX(#REF!,MATCH($C18,#REF!,0),MATCH(J18,#REF!,0))),"")</f>
      </c>
      <c r="L18" s="8"/>
      <c r="M18" s="110"/>
      <c r="N18" s="24">
        <f>_xlfn.IFERROR(IF(OR($C18="",L18="",M18=""),"",INDEX(#REF!,MATCH($C18,#REF!,0),MATCH(M18,#REF!,0))),"")</f>
      </c>
      <c r="O18" s="6"/>
      <c r="P18" s="110"/>
      <c r="Q18" s="24">
        <f>_xlfn.IFERROR(IF(OR($C18="",O18="",P18=""),"",INDEX(#REF!,MATCH($C18,#REF!,0),MATCH(P18,#REF!,0))),"")</f>
      </c>
      <c r="R18" s="9"/>
      <c r="S18" s="117"/>
      <c r="T18" s="14"/>
      <c r="U18" s="9"/>
      <c r="V18" s="117"/>
      <c r="W18" s="7"/>
      <c r="X18" s="79">
        <f t="shared" si="1"/>
      </c>
      <c r="Y18" s="80">
        <f t="shared" si="0"/>
      </c>
      <c r="Z18" s="126">
        <f t="shared" si="2"/>
        <v>0</v>
      </c>
      <c r="AA18" s="126">
        <f t="shared" si="3"/>
        <v>0</v>
      </c>
      <c r="AB18" s="127">
        <f t="shared" si="4"/>
        <v>0</v>
      </c>
      <c r="AC18" s="125">
        <f t="shared" si="5"/>
        <v>0</v>
      </c>
      <c r="AE18" s="37"/>
    </row>
    <row r="19" spans="1:31" ht="13.5">
      <c r="A19" s="76">
        <v>6</v>
      </c>
      <c r="B19" s="148"/>
      <c r="C19" s="20"/>
      <c r="D19" s="77"/>
      <c r="E19" s="78"/>
      <c r="F19" s="103"/>
      <c r="G19" s="104"/>
      <c r="H19" s="105"/>
      <c r="I19" s="6"/>
      <c r="J19" s="110"/>
      <c r="K19" s="24">
        <f>_xlfn.IFERROR(IF(OR($C19="",I19="",J19=""),"",INDEX(#REF!,MATCH($C19,#REF!,0),MATCH(J19,#REF!,0))),"")</f>
      </c>
      <c r="L19" s="8"/>
      <c r="M19" s="110"/>
      <c r="N19" s="24">
        <f>_xlfn.IFERROR(IF(OR($C19="",L19="",M19=""),"",INDEX(#REF!,MATCH($C19,#REF!,0),MATCH(M19,#REF!,0))),"")</f>
      </c>
      <c r="O19" s="6"/>
      <c r="P19" s="110"/>
      <c r="Q19" s="24">
        <f>_xlfn.IFERROR(IF(OR($C19="",O19="",P19=""),"",INDEX(#REF!,MATCH($C19,#REF!,0),MATCH(P19,#REF!,0))),"")</f>
      </c>
      <c r="R19" s="9"/>
      <c r="S19" s="117"/>
      <c r="T19" s="14"/>
      <c r="U19" s="9"/>
      <c r="V19" s="117"/>
      <c r="W19" s="7"/>
      <c r="X19" s="79">
        <f t="shared" si="1"/>
      </c>
      <c r="Y19" s="80">
        <f t="shared" si="0"/>
      </c>
      <c r="Z19" s="126">
        <f t="shared" si="2"/>
        <v>0</v>
      </c>
      <c r="AA19" s="126">
        <f t="shared" si="3"/>
        <v>0</v>
      </c>
      <c r="AB19" s="127">
        <f t="shared" si="4"/>
        <v>0</v>
      </c>
      <c r="AC19" s="125">
        <f t="shared" si="5"/>
        <v>0</v>
      </c>
      <c r="AE19" s="37"/>
    </row>
    <row r="20" spans="1:31" ht="13.5">
      <c r="A20" s="76">
        <v>7</v>
      </c>
      <c r="B20" s="148"/>
      <c r="C20" s="20"/>
      <c r="D20" s="77"/>
      <c r="E20" s="78"/>
      <c r="F20" s="103"/>
      <c r="G20" s="104"/>
      <c r="H20" s="105"/>
      <c r="I20" s="6"/>
      <c r="J20" s="110"/>
      <c r="K20" s="24">
        <f>_xlfn.IFERROR(IF(OR($C20="",I20="",J20=""),"",INDEX(#REF!,MATCH($C20,#REF!,0),MATCH(J20,#REF!,0))),"")</f>
      </c>
      <c r="L20" s="8"/>
      <c r="M20" s="110"/>
      <c r="N20" s="24">
        <f>_xlfn.IFERROR(IF(OR($C20="",L20="",M20=""),"",INDEX(#REF!,MATCH($C20,#REF!,0),MATCH(M20,#REF!,0))),"")</f>
      </c>
      <c r="O20" s="6"/>
      <c r="P20" s="110"/>
      <c r="Q20" s="24">
        <f>_xlfn.IFERROR(IF(OR($C20="",O20="",P20=""),"",INDEX(#REF!,MATCH($C20,#REF!,0),MATCH(P20,#REF!,0))),"")</f>
      </c>
      <c r="R20" s="9"/>
      <c r="S20" s="117"/>
      <c r="T20" s="14"/>
      <c r="U20" s="9"/>
      <c r="V20" s="117"/>
      <c r="W20" s="7"/>
      <c r="X20" s="79">
        <f t="shared" si="1"/>
      </c>
      <c r="Y20" s="80">
        <f t="shared" si="0"/>
      </c>
      <c r="Z20" s="126">
        <f t="shared" si="2"/>
        <v>0</v>
      </c>
      <c r="AA20" s="126">
        <f t="shared" si="3"/>
        <v>0</v>
      </c>
      <c r="AB20" s="127">
        <f t="shared" si="4"/>
        <v>0</v>
      </c>
      <c r="AC20" s="125">
        <f t="shared" si="5"/>
        <v>0</v>
      </c>
      <c r="AE20" s="37"/>
    </row>
    <row r="21" spans="1:31" ht="13.5">
      <c r="A21" s="76">
        <v>8</v>
      </c>
      <c r="B21" s="148"/>
      <c r="C21" s="20"/>
      <c r="D21" s="77"/>
      <c r="E21" s="78"/>
      <c r="F21" s="103"/>
      <c r="G21" s="104"/>
      <c r="H21" s="105"/>
      <c r="I21" s="6"/>
      <c r="J21" s="110"/>
      <c r="K21" s="24">
        <f>_xlfn.IFERROR(IF(OR($C21="",I21="",J21=""),"",INDEX(#REF!,MATCH($C21,#REF!,0),MATCH(J21,#REF!,0))),"")</f>
      </c>
      <c r="L21" s="8"/>
      <c r="M21" s="110"/>
      <c r="N21" s="24">
        <f>_xlfn.IFERROR(IF(OR($C21="",L21="",M21=""),"",INDEX(#REF!,MATCH($C21,#REF!,0),MATCH(M21,#REF!,0))),"")</f>
      </c>
      <c r="O21" s="6"/>
      <c r="P21" s="110"/>
      <c r="Q21" s="24">
        <f>_xlfn.IFERROR(IF(OR($C21="",O21="",P21=""),"",INDEX(#REF!,MATCH($C21,#REF!,0),MATCH(P21,#REF!,0))),"")</f>
      </c>
      <c r="R21" s="9"/>
      <c r="S21" s="117"/>
      <c r="T21" s="14"/>
      <c r="U21" s="9"/>
      <c r="V21" s="117"/>
      <c r="W21" s="7"/>
      <c r="X21" s="79">
        <f t="shared" si="1"/>
      </c>
      <c r="Y21" s="80">
        <f t="shared" si="0"/>
      </c>
      <c r="Z21" s="126">
        <f t="shared" si="2"/>
        <v>0</v>
      </c>
      <c r="AA21" s="126">
        <f t="shared" si="3"/>
        <v>0</v>
      </c>
      <c r="AB21" s="127">
        <f t="shared" si="4"/>
        <v>0</v>
      </c>
      <c r="AC21" s="125">
        <f t="shared" si="5"/>
        <v>0</v>
      </c>
      <c r="AE21" s="37"/>
    </row>
    <row r="22" spans="1:31" ht="13.5">
      <c r="A22" s="76">
        <v>9</v>
      </c>
      <c r="B22" s="148"/>
      <c r="C22" s="20"/>
      <c r="D22" s="77"/>
      <c r="E22" s="78"/>
      <c r="F22" s="103"/>
      <c r="G22" s="104"/>
      <c r="H22" s="105"/>
      <c r="I22" s="6"/>
      <c r="J22" s="110"/>
      <c r="K22" s="24">
        <f>_xlfn.IFERROR(IF(OR($C22="",I22="",J22=""),"",INDEX(#REF!,MATCH($C22,#REF!,0),MATCH(J22,#REF!,0))),"")</f>
      </c>
      <c r="L22" s="8"/>
      <c r="M22" s="110"/>
      <c r="N22" s="24">
        <f>_xlfn.IFERROR(IF(OR($C22="",L22="",M22=""),"",INDEX(#REF!,MATCH($C22,#REF!,0),MATCH(M22,#REF!,0))),"")</f>
      </c>
      <c r="O22" s="6"/>
      <c r="P22" s="110"/>
      <c r="Q22" s="24">
        <f>_xlfn.IFERROR(IF(OR($C22="",O22="",P22=""),"",INDEX(#REF!,MATCH($C22,#REF!,0),MATCH(P22,#REF!,0))),"")</f>
      </c>
      <c r="R22" s="9"/>
      <c r="S22" s="117"/>
      <c r="T22" s="14"/>
      <c r="U22" s="9"/>
      <c r="V22" s="117"/>
      <c r="W22" s="7"/>
      <c r="X22" s="79">
        <f t="shared" si="1"/>
      </c>
      <c r="Y22" s="80">
        <f t="shared" si="0"/>
      </c>
      <c r="Z22" s="126">
        <f t="shared" si="2"/>
        <v>0</v>
      </c>
      <c r="AA22" s="126">
        <f t="shared" si="3"/>
        <v>0</v>
      </c>
      <c r="AB22" s="127">
        <f t="shared" si="4"/>
        <v>0</v>
      </c>
      <c r="AC22" s="125">
        <f t="shared" si="5"/>
        <v>0</v>
      </c>
      <c r="AE22" s="37"/>
    </row>
    <row r="23" spans="1:31" ht="13.5">
      <c r="A23" s="76">
        <v>10</v>
      </c>
      <c r="B23" s="148"/>
      <c r="C23" s="20"/>
      <c r="D23" s="77"/>
      <c r="E23" s="78"/>
      <c r="F23" s="103"/>
      <c r="G23" s="104"/>
      <c r="H23" s="105"/>
      <c r="I23" s="6"/>
      <c r="J23" s="110"/>
      <c r="K23" s="24">
        <f>_xlfn.IFERROR(IF(OR($C23="",I23="",J23=""),"",INDEX(#REF!,MATCH($C23,#REF!,0),MATCH(J23,#REF!,0))),"")</f>
      </c>
      <c r="L23" s="8"/>
      <c r="M23" s="110"/>
      <c r="N23" s="24">
        <f>_xlfn.IFERROR(IF(OR($C23="",L23="",M23=""),"",INDEX(#REF!,MATCH($C23,#REF!,0),MATCH(M23,#REF!,0))),"")</f>
      </c>
      <c r="O23" s="6"/>
      <c r="P23" s="110"/>
      <c r="Q23" s="24">
        <f>_xlfn.IFERROR(IF(OR($C23="",O23="",P23=""),"",INDEX(#REF!,MATCH($C23,#REF!,0),MATCH(P23,#REF!,0))),"")</f>
      </c>
      <c r="R23" s="9"/>
      <c r="S23" s="117"/>
      <c r="T23" s="14"/>
      <c r="U23" s="9"/>
      <c r="V23" s="117"/>
      <c r="W23" s="7"/>
      <c r="X23" s="79">
        <f t="shared" si="1"/>
      </c>
      <c r="Y23" s="80">
        <f t="shared" si="0"/>
      </c>
      <c r="Z23" s="126">
        <f t="shared" si="2"/>
        <v>0</v>
      </c>
      <c r="AA23" s="126">
        <f t="shared" si="3"/>
        <v>0</v>
      </c>
      <c r="AB23" s="127">
        <f t="shared" si="4"/>
        <v>0</v>
      </c>
      <c r="AC23" s="125">
        <f t="shared" si="5"/>
        <v>0</v>
      </c>
      <c r="AE23" s="37"/>
    </row>
    <row r="24" spans="1:31" ht="13.5">
      <c r="A24" s="76">
        <v>11</v>
      </c>
      <c r="B24" s="148"/>
      <c r="C24" s="20"/>
      <c r="D24" s="77"/>
      <c r="E24" s="78"/>
      <c r="F24" s="103"/>
      <c r="G24" s="104"/>
      <c r="H24" s="105"/>
      <c r="I24" s="6"/>
      <c r="J24" s="110"/>
      <c r="K24" s="24">
        <f>_xlfn.IFERROR(IF(OR($C24="",I24="",J24=""),"",INDEX(#REF!,MATCH($C24,#REF!,0),MATCH(J24,#REF!,0))),"")</f>
      </c>
      <c r="L24" s="8"/>
      <c r="M24" s="110"/>
      <c r="N24" s="24">
        <f>_xlfn.IFERROR(IF(OR($C24="",L24="",M24=""),"",INDEX(#REF!,MATCH($C24,#REF!,0),MATCH(M24,#REF!,0))),"")</f>
      </c>
      <c r="O24" s="6"/>
      <c r="P24" s="110"/>
      <c r="Q24" s="24">
        <f>_xlfn.IFERROR(IF(OR($C24="",O24="",P24=""),"",INDEX(#REF!,MATCH($C24,#REF!,0),MATCH(P24,#REF!,0))),"")</f>
      </c>
      <c r="R24" s="9"/>
      <c r="S24" s="117"/>
      <c r="T24" s="14"/>
      <c r="U24" s="9"/>
      <c r="V24" s="117"/>
      <c r="W24" s="7"/>
      <c r="X24" s="79">
        <f t="shared" si="1"/>
      </c>
      <c r="Y24" s="80">
        <f t="shared" si="0"/>
      </c>
      <c r="Z24" s="126">
        <f t="shared" si="2"/>
        <v>0</v>
      </c>
      <c r="AA24" s="126">
        <f t="shared" si="3"/>
        <v>0</v>
      </c>
      <c r="AB24" s="127">
        <f t="shared" si="4"/>
        <v>0</v>
      </c>
      <c r="AC24" s="125">
        <f t="shared" si="5"/>
        <v>0</v>
      </c>
      <c r="AE24" s="37"/>
    </row>
    <row r="25" spans="1:31" ht="13.5">
      <c r="A25" s="76">
        <v>12</v>
      </c>
      <c r="B25" s="148"/>
      <c r="C25" s="20"/>
      <c r="D25" s="77"/>
      <c r="E25" s="78"/>
      <c r="F25" s="103"/>
      <c r="G25" s="104"/>
      <c r="H25" s="105"/>
      <c r="I25" s="6"/>
      <c r="J25" s="110"/>
      <c r="K25" s="24">
        <f>_xlfn.IFERROR(IF(OR($C25="",I25="",J25=""),"",INDEX(#REF!,MATCH($C25,#REF!,0),MATCH(J25,#REF!,0))),"")</f>
      </c>
      <c r="L25" s="8"/>
      <c r="M25" s="110"/>
      <c r="N25" s="24">
        <f>_xlfn.IFERROR(IF(OR($C25="",L25="",M25=""),"",INDEX(#REF!,MATCH($C25,#REF!,0),MATCH(M25,#REF!,0))),"")</f>
      </c>
      <c r="O25" s="6"/>
      <c r="P25" s="110"/>
      <c r="Q25" s="24">
        <f>_xlfn.IFERROR(IF(OR($C25="",O25="",P25=""),"",INDEX(#REF!,MATCH($C25,#REF!,0),MATCH(P25,#REF!,0))),"")</f>
      </c>
      <c r="R25" s="9"/>
      <c r="S25" s="117"/>
      <c r="T25" s="14"/>
      <c r="U25" s="9"/>
      <c r="V25" s="117"/>
      <c r="W25" s="7"/>
      <c r="X25" s="79">
        <f t="shared" si="1"/>
      </c>
      <c r="Y25" s="80">
        <f t="shared" si="0"/>
      </c>
      <c r="Z25" s="126">
        <f t="shared" si="2"/>
        <v>0</v>
      </c>
      <c r="AA25" s="126">
        <f t="shared" si="3"/>
        <v>0</v>
      </c>
      <c r="AB25" s="127">
        <f t="shared" si="4"/>
        <v>0</v>
      </c>
      <c r="AC25" s="125">
        <f t="shared" si="5"/>
        <v>0</v>
      </c>
      <c r="AE25" s="37"/>
    </row>
    <row r="26" spans="1:31" ht="13.5">
      <c r="A26" s="76">
        <v>13</v>
      </c>
      <c r="B26" s="148"/>
      <c r="C26" s="20"/>
      <c r="D26" s="77"/>
      <c r="E26" s="78"/>
      <c r="F26" s="103"/>
      <c r="G26" s="104"/>
      <c r="H26" s="105"/>
      <c r="I26" s="6"/>
      <c r="J26" s="110"/>
      <c r="K26" s="24">
        <f>_xlfn.IFERROR(IF(OR($C26="",I26="",J26=""),"",INDEX(#REF!,MATCH($C26,#REF!,0),MATCH(J26,#REF!,0))),"")</f>
      </c>
      <c r="L26" s="8"/>
      <c r="M26" s="110"/>
      <c r="N26" s="24">
        <f>_xlfn.IFERROR(IF(OR($C26="",L26="",M26=""),"",INDEX(#REF!,MATCH($C26,#REF!,0),MATCH(M26,#REF!,0))),"")</f>
      </c>
      <c r="O26" s="6"/>
      <c r="P26" s="110"/>
      <c r="Q26" s="24">
        <f>_xlfn.IFERROR(IF(OR($C26="",O26="",P26=""),"",INDEX(#REF!,MATCH($C26,#REF!,0),MATCH(P26,#REF!,0))),"")</f>
      </c>
      <c r="R26" s="9"/>
      <c r="S26" s="117"/>
      <c r="T26" s="14"/>
      <c r="U26" s="9"/>
      <c r="V26" s="117"/>
      <c r="W26" s="7"/>
      <c r="X26" s="79">
        <f t="shared" si="1"/>
      </c>
      <c r="Y26" s="80">
        <f t="shared" si="0"/>
      </c>
      <c r="Z26" s="126">
        <f t="shared" si="2"/>
        <v>0</v>
      </c>
      <c r="AA26" s="126">
        <f t="shared" si="3"/>
        <v>0</v>
      </c>
      <c r="AB26" s="127">
        <f t="shared" si="4"/>
        <v>0</v>
      </c>
      <c r="AC26" s="125">
        <f t="shared" si="5"/>
        <v>0</v>
      </c>
      <c r="AE26" s="37"/>
    </row>
    <row r="27" spans="1:31" ht="13.5">
      <c r="A27" s="76">
        <v>14</v>
      </c>
      <c r="B27" s="148"/>
      <c r="C27" s="20"/>
      <c r="D27" s="77"/>
      <c r="E27" s="78"/>
      <c r="F27" s="103"/>
      <c r="G27" s="104"/>
      <c r="H27" s="105"/>
      <c r="I27" s="6"/>
      <c r="J27" s="110"/>
      <c r="K27" s="24">
        <f>_xlfn.IFERROR(IF(OR($C27="",I27="",J27=""),"",INDEX(#REF!,MATCH($C27,#REF!,0),MATCH(J27,#REF!,0))),"")</f>
      </c>
      <c r="L27" s="8"/>
      <c r="M27" s="110"/>
      <c r="N27" s="24">
        <f>_xlfn.IFERROR(IF(OR($C27="",L27="",M27=""),"",INDEX(#REF!,MATCH($C27,#REF!,0),MATCH(M27,#REF!,0))),"")</f>
      </c>
      <c r="O27" s="6"/>
      <c r="P27" s="110"/>
      <c r="Q27" s="24">
        <f>_xlfn.IFERROR(IF(OR($C27="",O27="",P27=""),"",INDEX(#REF!,MATCH($C27,#REF!,0),MATCH(P27,#REF!,0))),"")</f>
      </c>
      <c r="R27" s="9"/>
      <c r="S27" s="117"/>
      <c r="T27" s="14"/>
      <c r="U27" s="9"/>
      <c r="V27" s="117"/>
      <c r="W27" s="7"/>
      <c r="X27" s="79">
        <f t="shared" si="1"/>
      </c>
      <c r="Y27" s="80">
        <f t="shared" si="0"/>
      </c>
      <c r="Z27" s="126">
        <f t="shared" si="2"/>
        <v>0</v>
      </c>
      <c r="AA27" s="126">
        <f t="shared" si="3"/>
        <v>0</v>
      </c>
      <c r="AB27" s="127">
        <f t="shared" si="4"/>
        <v>0</v>
      </c>
      <c r="AC27" s="125">
        <f t="shared" si="5"/>
        <v>0</v>
      </c>
      <c r="AE27" s="37"/>
    </row>
    <row r="28" spans="1:31" ht="13.5">
      <c r="A28" s="76">
        <v>15</v>
      </c>
      <c r="B28" s="148"/>
      <c r="C28" s="20"/>
      <c r="D28" s="77"/>
      <c r="E28" s="78"/>
      <c r="F28" s="103"/>
      <c r="G28" s="104"/>
      <c r="H28" s="105"/>
      <c r="I28" s="6"/>
      <c r="J28" s="110"/>
      <c r="K28" s="24">
        <f>_xlfn.IFERROR(IF(OR($C28="",I28="",J28=""),"",INDEX(#REF!,MATCH($C28,#REF!,0),MATCH(J28,#REF!,0))),"")</f>
      </c>
      <c r="L28" s="8"/>
      <c r="M28" s="110"/>
      <c r="N28" s="24">
        <f>_xlfn.IFERROR(IF(OR($C28="",L28="",M28=""),"",INDEX(#REF!,MATCH($C28,#REF!,0),MATCH(M28,#REF!,0))),"")</f>
      </c>
      <c r="O28" s="6"/>
      <c r="P28" s="110"/>
      <c r="Q28" s="24">
        <f>_xlfn.IFERROR(IF(OR($C28="",O28="",P28=""),"",INDEX(#REF!,MATCH($C28,#REF!,0),MATCH(P28,#REF!,0))),"")</f>
      </c>
      <c r="R28" s="9"/>
      <c r="S28" s="117"/>
      <c r="T28" s="14"/>
      <c r="U28" s="9"/>
      <c r="V28" s="117"/>
      <c r="W28" s="7"/>
      <c r="X28" s="79">
        <f t="shared" si="1"/>
      </c>
      <c r="Y28" s="80">
        <f t="shared" si="0"/>
      </c>
      <c r="Z28" s="126">
        <f t="shared" si="2"/>
        <v>0</v>
      </c>
      <c r="AA28" s="126">
        <f t="shared" si="3"/>
        <v>0</v>
      </c>
      <c r="AB28" s="127">
        <f t="shared" si="4"/>
        <v>0</v>
      </c>
      <c r="AC28" s="125">
        <f t="shared" si="5"/>
        <v>0</v>
      </c>
      <c r="AE28" s="37"/>
    </row>
    <row r="29" spans="1:31" ht="13.5">
      <c r="A29" s="76">
        <v>16</v>
      </c>
      <c r="B29" s="148"/>
      <c r="C29" s="20"/>
      <c r="D29" s="77"/>
      <c r="E29" s="78"/>
      <c r="F29" s="103"/>
      <c r="G29" s="104"/>
      <c r="H29" s="105"/>
      <c r="I29" s="6"/>
      <c r="J29" s="110"/>
      <c r="K29" s="24">
        <f>_xlfn.IFERROR(IF(OR($C29="",I29="",J29=""),"",INDEX(#REF!,MATCH($C29,#REF!,0),MATCH(J29,#REF!,0))),"")</f>
      </c>
      <c r="L29" s="8"/>
      <c r="M29" s="110"/>
      <c r="N29" s="24">
        <f>_xlfn.IFERROR(IF(OR($C29="",L29="",M29=""),"",INDEX(#REF!,MATCH($C29,#REF!,0),MATCH(M29,#REF!,0))),"")</f>
      </c>
      <c r="O29" s="6"/>
      <c r="P29" s="110"/>
      <c r="Q29" s="24">
        <f>_xlfn.IFERROR(IF(OR($C29="",O29="",P29=""),"",INDEX(#REF!,MATCH($C29,#REF!,0),MATCH(P29,#REF!,0))),"")</f>
      </c>
      <c r="R29" s="9"/>
      <c r="S29" s="117"/>
      <c r="T29" s="14"/>
      <c r="U29" s="9"/>
      <c r="V29" s="117"/>
      <c r="W29" s="7"/>
      <c r="X29" s="79">
        <f t="shared" si="1"/>
      </c>
      <c r="Y29" s="80">
        <f t="shared" si="0"/>
      </c>
      <c r="Z29" s="126">
        <f t="shared" si="2"/>
        <v>0</v>
      </c>
      <c r="AA29" s="126">
        <f t="shared" si="3"/>
        <v>0</v>
      </c>
      <c r="AB29" s="127">
        <f t="shared" si="4"/>
        <v>0</v>
      </c>
      <c r="AC29" s="125">
        <f t="shared" si="5"/>
        <v>0</v>
      </c>
      <c r="AE29" s="37"/>
    </row>
    <row r="30" spans="1:31" ht="13.5">
      <c r="A30" s="76">
        <v>17</v>
      </c>
      <c r="B30" s="148"/>
      <c r="C30" s="20"/>
      <c r="D30" s="77"/>
      <c r="E30" s="78"/>
      <c r="F30" s="103"/>
      <c r="G30" s="104"/>
      <c r="H30" s="105"/>
      <c r="I30" s="6"/>
      <c r="J30" s="110"/>
      <c r="K30" s="24">
        <f>_xlfn.IFERROR(IF(OR($C30="",I30="",J30=""),"",INDEX(#REF!,MATCH($C30,#REF!,0),MATCH(J30,#REF!,0))),"")</f>
      </c>
      <c r="L30" s="8"/>
      <c r="M30" s="110"/>
      <c r="N30" s="24">
        <f>_xlfn.IFERROR(IF(OR($C30="",L30="",M30=""),"",INDEX(#REF!,MATCH($C30,#REF!,0),MATCH(M30,#REF!,0))),"")</f>
      </c>
      <c r="O30" s="6"/>
      <c r="P30" s="110"/>
      <c r="Q30" s="24">
        <f>_xlfn.IFERROR(IF(OR($C30="",O30="",P30=""),"",INDEX(#REF!,MATCH($C30,#REF!,0),MATCH(P30,#REF!,0))),"")</f>
      </c>
      <c r="R30" s="9"/>
      <c r="S30" s="117"/>
      <c r="T30" s="14"/>
      <c r="U30" s="9"/>
      <c r="V30" s="117"/>
      <c r="W30" s="7"/>
      <c r="X30" s="79">
        <f t="shared" si="1"/>
      </c>
      <c r="Y30" s="80">
        <f t="shared" si="0"/>
      </c>
      <c r="Z30" s="126">
        <f t="shared" si="2"/>
        <v>0</v>
      </c>
      <c r="AA30" s="126">
        <f t="shared" si="3"/>
        <v>0</v>
      </c>
      <c r="AB30" s="127">
        <f t="shared" si="4"/>
        <v>0</v>
      </c>
      <c r="AC30" s="125">
        <f t="shared" si="5"/>
        <v>0</v>
      </c>
      <c r="AE30" s="37"/>
    </row>
    <row r="31" spans="1:31" ht="13.5">
      <c r="A31" s="76">
        <v>18</v>
      </c>
      <c r="B31" s="148"/>
      <c r="C31" s="20"/>
      <c r="D31" s="77"/>
      <c r="E31" s="78"/>
      <c r="F31" s="103"/>
      <c r="G31" s="104"/>
      <c r="H31" s="105"/>
      <c r="I31" s="6"/>
      <c r="J31" s="110"/>
      <c r="K31" s="24">
        <f>_xlfn.IFERROR(IF(OR($C31="",I31="",J31=""),"",INDEX(#REF!,MATCH($C31,#REF!,0),MATCH(J31,#REF!,0))),"")</f>
      </c>
      <c r="L31" s="8"/>
      <c r="M31" s="110"/>
      <c r="N31" s="24">
        <f>_xlfn.IFERROR(IF(OR($C31="",L31="",M31=""),"",INDEX(#REF!,MATCH($C31,#REF!,0),MATCH(M31,#REF!,0))),"")</f>
      </c>
      <c r="O31" s="6"/>
      <c r="P31" s="110"/>
      <c r="Q31" s="24">
        <f>_xlfn.IFERROR(IF(OR($C31="",O31="",P31=""),"",INDEX(#REF!,MATCH($C31,#REF!,0),MATCH(P31,#REF!,0))),"")</f>
      </c>
      <c r="R31" s="9"/>
      <c r="S31" s="117"/>
      <c r="T31" s="14"/>
      <c r="U31" s="9"/>
      <c r="V31" s="117"/>
      <c r="W31" s="7"/>
      <c r="X31" s="79">
        <f t="shared" si="1"/>
      </c>
      <c r="Y31" s="80">
        <f t="shared" si="0"/>
      </c>
      <c r="Z31" s="126">
        <f t="shared" si="2"/>
        <v>0</v>
      </c>
      <c r="AA31" s="126">
        <f t="shared" si="3"/>
        <v>0</v>
      </c>
      <c r="AB31" s="127">
        <f t="shared" si="4"/>
        <v>0</v>
      </c>
      <c r="AC31" s="125">
        <f t="shared" si="5"/>
        <v>0</v>
      </c>
      <c r="AE31" s="37"/>
    </row>
    <row r="32" spans="1:29" ht="13.5">
      <c r="A32" s="81">
        <v>19</v>
      </c>
      <c r="B32" s="149"/>
      <c r="C32" s="20"/>
      <c r="D32" s="77"/>
      <c r="E32" s="78"/>
      <c r="F32" s="103"/>
      <c r="G32" s="104"/>
      <c r="H32" s="105"/>
      <c r="I32" s="6"/>
      <c r="J32" s="110"/>
      <c r="K32" s="24">
        <f>_xlfn.IFERROR(IF(OR($C32="",I32="",J32=""),"",INDEX(#REF!,MATCH($C32,#REF!,0),MATCH(J32,#REF!,0))),"")</f>
      </c>
      <c r="L32" s="8"/>
      <c r="M32" s="110"/>
      <c r="N32" s="24">
        <f>_xlfn.IFERROR(IF(OR($C32="",L32="",M32=""),"",INDEX(#REF!,MATCH($C32,#REF!,0),MATCH(M32,#REF!,0))),"")</f>
      </c>
      <c r="O32" s="6"/>
      <c r="P32" s="110"/>
      <c r="Q32" s="24">
        <f>_xlfn.IFERROR(IF(OR($C32="",O32="",P32=""),"",INDEX(#REF!,MATCH($C32,#REF!,0),MATCH(P32,#REF!,0))),"")</f>
      </c>
      <c r="R32" s="9"/>
      <c r="S32" s="117"/>
      <c r="T32" s="14"/>
      <c r="U32" s="9"/>
      <c r="V32" s="117"/>
      <c r="W32" s="7"/>
      <c r="X32" s="79">
        <f t="shared" si="1"/>
      </c>
      <c r="Y32" s="80">
        <f t="shared" si="0"/>
      </c>
      <c r="Z32" s="126">
        <f t="shared" si="2"/>
        <v>0</v>
      </c>
      <c r="AA32" s="126">
        <f t="shared" si="3"/>
        <v>0</v>
      </c>
      <c r="AB32" s="127">
        <f t="shared" si="4"/>
        <v>0</v>
      </c>
      <c r="AC32" s="125">
        <f t="shared" si="5"/>
        <v>0</v>
      </c>
    </row>
    <row r="33" spans="1:29" ht="13.5">
      <c r="A33" s="76">
        <v>20</v>
      </c>
      <c r="B33" s="148"/>
      <c r="C33" s="20"/>
      <c r="D33" s="77"/>
      <c r="E33" s="78"/>
      <c r="F33" s="103"/>
      <c r="G33" s="104"/>
      <c r="H33" s="105"/>
      <c r="I33" s="6"/>
      <c r="J33" s="110"/>
      <c r="K33" s="24">
        <f>_xlfn.IFERROR(IF(OR($C33="",I33="",J33=""),"",INDEX(#REF!,MATCH($C33,#REF!,0),MATCH(J33,#REF!,0))),"")</f>
      </c>
      <c r="L33" s="8"/>
      <c r="M33" s="110"/>
      <c r="N33" s="24">
        <f>_xlfn.IFERROR(IF(OR($C33="",L33="",M33=""),"",INDEX(#REF!,MATCH($C33,#REF!,0),MATCH(M33,#REF!,0))),"")</f>
      </c>
      <c r="O33" s="6"/>
      <c r="P33" s="110"/>
      <c r="Q33" s="24">
        <f>_xlfn.IFERROR(IF(OR($C33="",O33="",P33=""),"",INDEX(#REF!,MATCH($C33,#REF!,0),MATCH(P33,#REF!,0))),"")</f>
      </c>
      <c r="R33" s="9"/>
      <c r="S33" s="117"/>
      <c r="T33" s="14"/>
      <c r="U33" s="9"/>
      <c r="V33" s="117"/>
      <c r="W33" s="7"/>
      <c r="X33" s="79">
        <f t="shared" si="1"/>
      </c>
      <c r="Y33" s="80">
        <f t="shared" si="0"/>
      </c>
      <c r="Z33" s="126">
        <f t="shared" si="2"/>
        <v>0</v>
      </c>
      <c r="AA33" s="126">
        <f t="shared" si="3"/>
        <v>0</v>
      </c>
      <c r="AB33" s="127">
        <f t="shared" si="4"/>
        <v>0</v>
      </c>
      <c r="AC33" s="125">
        <f t="shared" si="5"/>
        <v>0</v>
      </c>
    </row>
    <row r="34" spans="1:29" ht="13.5">
      <c r="A34" s="76">
        <v>21</v>
      </c>
      <c r="B34" s="148"/>
      <c r="C34" s="20"/>
      <c r="D34" s="77"/>
      <c r="E34" s="78"/>
      <c r="F34" s="103"/>
      <c r="G34" s="104"/>
      <c r="H34" s="105"/>
      <c r="I34" s="6"/>
      <c r="J34" s="110"/>
      <c r="K34" s="24">
        <f>_xlfn.IFERROR(IF(OR($C34="",I34="",J34=""),"",INDEX(#REF!,MATCH($C34,#REF!,0),MATCH(J34,#REF!,0))),"")</f>
      </c>
      <c r="L34" s="8"/>
      <c r="M34" s="110"/>
      <c r="N34" s="24">
        <f>_xlfn.IFERROR(IF(OR($C34="",L34="",M34=""),"",INDEX(#REF!,MATCH($C34,#REF!,0),MATCH(M34,#REF!,0))),"")</f>
      </c>
      <c r="O34" s="6"/>
      <c r="P34" s="110"/>
      <c r="Q34" s="24">
        <f>_xlfn.IFERROR(IF(OR($C34="",O34="",P34=""),"",INDEX(#REF!,MATCH($C34,#REF!,0),MATCH(P34,#REF!,0))),"")</f>
      </c>
      <c r="R34" s="9"/>
      <c r="S34" s="117"/>
      <c r="T34" s="14"/>
      <c r="U34" s="9"/>
      <c r="V34" s="117"/>
      <c r="W34" s="7"/>
      <c r="X34" s="79">
        <f t="shared" si="1"/>
      </c>
      <c r="Y34" s="80">
        <f t="shared" si="0"/>
      </c>
      <c r="Z34" s="126">
        <f t="shared" si="2"/>
        <v>0</v>
      </c>
      <c r="AA34" s="126">
        <f t="shared" si="3"/>
        <v>0</v>
      </c>
      <c r="AB34" s="127">
        <f t="shared" si="4"/>
        <v>0</v>
      </c>
      <c r="AC34" s="125">
        <f t="shared" si="5"/>
        <v>0</v>
      </c>
    </row>
    <row r="35" spans="1:29" ht="13.5">
      <c r="A35" s="76">
        <v>22</v>
      </c>
      <c r="B35" s="148"/>
      <c r="C35" s="20"/>
      <c r="D35" s="77"/>
      <c r="E35" s="78"/>
      <c r="F35" s="103"/>
      <c r="G35" s="104"/>
      <c r="H35" s="105"/>
      <c r="I35" s="6"/>
      <c r="J35" s="110"/>
      <c r="K35" s="24">
        <f>_xlfn.IFERROR(IF(OR($C35="",I35="",J35=""),"",INDEX(#REF!,MATCH($C35,#REF!,0),MATCH(J35,#REF!,0))),"")</f>
      </c>
      <c r="L35" s="8"/>
      <c r="M35" s="110"/>
      <c r="N35" s="24">
        <f>_xlfn.IFERROR(IF(OR($C35="",L35="",M35=""),"",INDEX(#REF!,MATCH($C35,#REF!,0),MATCH(M35,#REF!,0))),"")</f>
      </c>
      <c r="O35" s="6"/>
      <c r="P35" s="110"/>
      <c r="Q35" s="24">
        <f>_xlfn.IFERROR(IF(OR($C35="",O35="",P35=""),"",INDEX(#REF!,MATCH($C35,#REF!,0),MATCH(P35,#REF!,0))),"")</f>
      </c>
      <c r="R35" s="9"/>
      <c r="S35" s="117"/>
      <c r="T35" s="14"/>
      <c r="U35" s="9"/>
      <c r="V35" s="117"/>
      <c r="W35" s="7"/>
      <c r="X35" s="79">
        <f t="shared" si="1"/>
      </c>
      <c r="Y35" s="80">
        <f t="shared" si="0"/>
      </c>
      <c r="Z35" s="126">
        <f t="shared" si="2"/>
        <v>0</v>
      </c>
      <c r="AA35" s="126">
        <f t="shared" si="3"/>
        <v>0</v>
      </c>
      <c r="AB35" s="127">
        <f t="shared" si="4"/>
        <v>0</v>
      </c>
      <c r="AC35" s="125">
        <f t="shared" si="5"/>
        <v>0</v>
      </c>
    </row>
    <row r="36" spans="1:29" ht="13.5">
      <c r="A36" s="76">
        <v>23</v>
      </c>
      <c r="B36" s="148"/>
      <c r="C36" s="20"/>
      <c r="D36" s="77"/>
      <c r="E36" s="78"/>
      <c r="F36" s="103"/>
      <c r="G36" s="104"/>
      <c r="H36" s="105"/>
      <c r="I36" s="6"/>
      <c r="J36" s="110"/>
      <c r="K36" s="24">
        <f>_xlfn.IFERROR(IF(OR($C36="",I36="",J36=""),"",INDEX(#REF!,MATCH($C36,#REF!,0),MATCH(J36,#REF!,0))),"")</f>
      </c>
      <c r="L36" s="8"/>
      <c r="M36" s="110"/>
      <c r="N36" s="24">
        <f>_xlfn.IFERROR(IF(OR($C36="",L36="",M36=""),"",INDEX(#REF!,MATCH($C36,#REF!,0),MATCH(M36,#REF!,0))),"")</f>
      </c>
      <c r="O36" s="6"/>
      <c r="P36" s="110"/>
      <c r="Q36" s="24">
        <f>_xlfn.IFERROR(IF(OR($C36="",O36="",P36=""),"",INDEX(#REF!,MATCH($C36,#REF!,0),MATCH(P36,#REF!,0))),"")</f>
      </c>
      <c r="R36" s="9"/>
      <c r="S36" s="117"/>
      <c r="T36" s="14"/>
      <c r="U36" s="9"/>
      <c r="V36" s="117"/>
      <c r="W36" s="7"/>
      <c r="X36" s="79">
        <f t="shared" si="1"/>
      </c>
      <c r="Y36" s="80">
        <f t="shared" si="0"/>
      </c>
      <c r="Z36" s="126">
        <f t="shared" si="2"/>
        <v>0</v>
      </c>
      <c r="AA36" s="126">
        <f t="shared" si="3"/>
        <v>0</v>
      </c>
      <c r="AB36" s="127">
        <f t="shared" si="4"/>
        <v>0</v>
      </c>
      <c r="AC36" s="125">
        <f t="shared" si="5"/>
        <v>0</v>
      </c>
    </row>
    <row r="37" spans="1:29" ht="13.5">
      <c r="A37" s="76">
        <v>24</v>
      </c>
      <c r="B37" s="148"/>
      <c r="C37" s="20"/>
      <c r="D37" s="77"/>
      <c r="E37" s="78"/>
      <c r="F37" s="103"/>
      <c r="G37" s="104"/>
      <c r="H37" s="105"/>
      <c r="I37" s="6"/>
      <c r="J37" s="110"/>
      <c r="K37" s="24">
        <f>_xlfn.IFERROR(IF(OR($C37="",I37="",J37=""),"",INDEX(#REF!,MATCH($C37,#REF!,0),MATCH(J37,#REF!,0))),"")</f>
      </c>
      <c r="L37" s="8"/>
      <c r="M37" s="110"/>
      <c r="N37" s="24">
        <f>_xlfn.IFERROR(IF(OR($C37="",L37="",M37=""),"",INDEX(#REF!,MATCH($C37,#REF!,0),MATCH(M37,#REF!,0))),"")</f>
      </c>
      <c r="O37" s="6"/>
      <c r="P37" s="110"/>
      <c r="Q37" s="24">
        <f>_xlfn.IFERROR(IF(OR($C37="",O37="",P37=""),"",INDEX(#REF!,MATCH($C37,#REF!,0),MATCH(P37,#REF!,0))),"")</f>
      </c>
      <c r="R37" s="9"/>
      <c r="S37" s="117"/>
      <c r="T37" s="14"/>
      <c r="U37" s="9"/>
      <c r="V37" s="117"/>
      <c r="W37" s="7"/>
      <c r="X37" s="79">
        <f t="shared" si="1"/>
      </c>
      <c r="Y37" s="80">
        <f t="shared" si="0"/>
      </c>
      <c r="Z37" s="126">
        <f t="shared" si="2"/>
        <v>0</v>
      </c>
      <c r="AA37" s="126">
        <f t="shared" si="3"/>
        <v>0</v>
      </c>
      <c r="AB37" s="127">
        <f t="shared" si="4"/>
        <v>0</v>
      </c>
      <c r="AC37" s="125">
        <f t="shared" si="5"/>
        <v>0</v>
      </c>
    </row>
    <row r="38" spans="1:29" ht="13.5">
      <c r="A38" s="76">
        <v>25</v>
      </c>
      <c r="B38" s="148"/>
      <c r="C38" s="20"/>
      <c r="D38" s="77"/>
      <c r="E38" s="78"/>
      <c r="F38" s="103"/>
      <c r="G38" s="104"/>
      <c r="H38" s="105"/>
      <c r="I38" s="6"/>
      <c r="J38" s="110"/>
      <c r="K38" s="24">
        <f>_xlfn.IFERROR(IF(OR($C38="",I38="",J38=""),"",INDEX(#REF!,MATCH($C38,#REF!,0),MATCH(J38,#REF!,0))),"")</f>
      </c>
      <c r="L38" s="8"/>
      <c r="M38" s="110"/>
      <c r="N38" s="24">
        <f>_xlfn.IFERROR(IF(OR($C38="",L38="",M38=""),"",INDEX(#REF!,MATCH($C38,#REF!,0),MATCH(M38,#REF!,0))),"")</f>
      </c>
      <c r="O38" s="6"/>
      <c r="P38" s="110"/>
      <c r="Q38" s="24">
        <f>_xlfn.IFERROR(IF(OR($C38="",O38="",P38=""),"",INDEX(#REF!,MATCH($C38,#REF!,0),MATCH(P38,#REF!,0))),"")</f>
      </c>
      <c r="R38" s="9"/>
      <c r="S38" s="117"/>
      <c r="T38" s="14"/>
      <c r="U38" s="9"/>
      <c r="V38" s="117"/>
      <c r="W38" s="7"/>
      <c r="X38" s="79">
        <f t="shared" si="1"/>
      </c>
      <c r="Y38" s="80">
        <f t="shared" si="0"/>
      </c>
      <c r="Z38" s="126">
        <f t="shared" si="2"/>
        <v>0</v>
      </c>
      <c r="AA38" s="126">
        <f t="shared" si="3"/>
        <v>0</v>
      </c>
      <c r="AB38" s="127">
        <f t="shared" si="4"/>
        <v>0</v>
      </c>
      <c r="AC38" s="125">
        <f t="shared" si="5"/>
        <v>0</v>
      </c>
    </row>
    <row r="39" spans="1:29" ht="13.5">
      <c r="A39" s="76">
        <v>26</v>
      </c>
      <c r="B39" s="148"/>
      <c r="C39" s="20"/>
      <c r="D39" s="77"/>
      <c r="E39" s="78"/>
      <c r="F39" s="103"/>
      <c r="G39" s="104"/>
      <c r="H39" s="105"/>
      <c r="I39" s="6"/>
      <c r="J39" s="110"/>
      <c r="K39" s="24">
        <f>_xlfn.IFERROR(IF(OR($C39="",I39="",J39=""),"",INDEX(#REF!,MATCH($C39,#REF!,0),MATCH(J39,#REF!,0))),"")</f>
      </c>
      <c r="L39" s="8"/>
      <c r="M39" s="110"/>
      <c r="N39" s="24">
        <f>_xlfn.IFERROR(IF(OR($C39="",L39="",M39=""),"",INDEX(#REF!,MATCH($C39,#REF!,0),MATCH(M39,#REF!,0))),"")</f>
      </c>
      <c r="O39" s="6"/>
      <c r="P39" s="110"/>
      <c r="Q39" s="24">
        <f>_xlfn.IFERROR(IF(OR($C39="",O39="",P39=""),"",INDEX(#REF!,MATCH($C39,#REF!,0),MATCH(P39,#REF!,0))),"")</f>
      </c>
      <c r="R39" s="9"/>
      <c r="S39" s="117"/>
      <c r="T39" s="14"/>
      <c r="U39" s="9"/>
      <c r="V39" s="117"/>
      <c r="W39" s="7"/>
      <c r="X39" s="79">
        <f t="shared" si="1"/>
      </c>
      <c r="Y39" s="80">
        <f t="shared" si="0"/>
      </c>
      <c r="Z39" s="126">
        <f t="shared" si="2"/>
        <v>0</v>
      </c>
      <c r="AA39" s="126">
        <f t="shared" si="3"/>
        <v>0</v>
      </c>
      <c r="AB39" s="127">
        <f t="shared" si="4"/>
        <v>0</v>
      </c>
      <c r="AC39" s="125">
        <f t="shared" si="5"/>
        <v>0</v>
      </c>
    </row>
    <row r="40" spans="1:29" ht="13.5">
      <c r="A40" s="76">
        <v>27</v>
      </c>
      <c r="B40" s="148"/>
      <c r="C40" s="20"/>
      <c r="D40" s="77"/>
      <c r="E40" s="78"/>
      <c r="F40" s="103"/>
      <c r="G40" s="104"/>
      <c r="H40" s="105"/>
      <c r="I40" s="6"/>
      <c r="J40" s="110"/>
      <c r="K40" s="24">
        <f>_xlfn.IFERROR(IF(OR($C40="",I40="",J40=""),"",INDEX(#REF!,MATCH($C40,#REF!,0),MATCH(J40,#REF!,0))),"")</f>
      </c>
      <c r="L40" s="8"/>
      <c r="M40" s="110"/>
      <c r="N40" s="24">
        <f>_xlfn.IFERROR(IF(OR($C40="",L40="",M40=""),"",INDEX(#REF!,MATCH($C40,#REF!,0),MATCH(M40,#REF!,0))),"")</f>
      </c>
      <c r="O40" s="6"/>
      <c r="P40" s="110"/>
      <c r="Q40" s="24">
        <f>_xlfn.IFERROR(IF(OR($C40="",O40="",P40=""),"",INDEX(#REF!,MATCH($C40,#REF!,0),MATCH(P40,#REF!,0))),"")</f>
      </c>
      <c r="R40" s="9"/>
      <c r="S40" s="117"/>
      <c r="T40" s="14"/>
      <c r="U40" s="9"/>
      <c r="V40" s="117"/>
      <c r="W40" s="7"/>
      <c r="X40" s="79">
        <f t="shared" si="1"/>
      </c>
      <c r="Y40" s="80">
        <f t="shared" si="0"/>
      </c>
      <c r="Z40" s="126">
        <f t="shared" si="2"/>
        <v>0</v>
      </c>
      <c r="AA40" s="126">
        <f t="shared" si="3"/>
        <v>0</v>
      </c>
      <c r="AB40" s="127">
        <f t="shared" si="4"/>
        <v>0</v>
      </c>
      <c r="AC40" s="125">
        <f t="shared" si="5"/>
        <v>0</v>
      </c>
    </row>
    <row r="41" spans="1:29" ht="13.5">
      <c r="A41" s="76">
        <v>28</v>
      </c>
      <c r="B41" s="148"/>
      <c r="C41" s="20"/>
      <c r="D41" s="77"/>
      <c r="E41" s="78"/>
      <c r="F41" s="103"/>
      <c r="G41" s="104"/>
      <c r="H41" s="105"/>
      <c r="I41" s="6"/>
      <c r="J41" s="110"/>
      <c r="K41" s="24">
        <f>_xlfn.IFERROR(IF(OR($C41="",I41="",J41=""),"",INDEX(#REF!,MATCH($C41,#REF!,0),MATCH(J41,#REF!,0))),"")</f>
      </c>
      <c r="L41" s="8"/>
      <c r="M41" s="110"/>
      <c r="N41" s="24">
        <f>_xlfn.IFERROR(IF(OR($C41="",L41="",M41=""),"",INDEX(#REF!,MATCH($C41,#REF!,0),MATCH(M41,#REF!,0))),"")</f>
      </c>
      <c r="O41" s="6"/>
      <c r="P41" s="110"/>
      <c r="Q41" s="24">
        <f>_xlfn.IFERROR(IF(OR($C41="",O41="",P41=""),"",INDEX(#REF!,MATCH($C41,#REF!,0),MATCH(P41,#REF!,0))),"")</f>
      </c>
      <c r="R41" s="9"/>
      <c r="S41" s="117"/>
      <c r="T41" s="14"/>
      <c r="U41" s="9"/>
      <c r="V41" s="117"/>
      <c r="W41" s="7"/>
      <c r="X41" s="79">
        <f t="shared" si="1"/>
      </c>
      <c r="Y41" s="80">
        <f t="shared" si="0"/>
      </c>
      <c r="Z41" s="126">
        <f t="shared" si="2"/>
        <v>0</v>
      </c>
      <c r="AA41" s="126">
        <f t="shared" si="3"/>
        <v>0</v>
      </c>
      <c r="AB41" s="127">
        <f t="shared" si="4"/>
        <v>0</v>
      </c>
      <c r="AC41" s="125">
        <f t="shared" si="5"/>
        <v>0</v>
      </c>
    </row>
    <row r="42" spans="1:29" ht="13.5">
      <c r="A42" s="76">
        <v>29</v>
      </c>
      <c r="B42" s="148"/>
      <c r="C42" s="20"/>
      <c r="D42" s="77"/>
      <c r="E42" s="78"/>
      <c r="F42" s="103"/>
      <c r="G42" s="104"/>
      <c r="H42" s="105"/>
      <c r="I42" s="6"/>
      <c r="J42" s="110"/>
      <c r="K42" s="24">
        <f>_xlfn.IFERROR(IF(OR($C42="",I42="",J42=""),"",INDEX(#REF!,MATCH($C42,#REF!,0),MATCH(J42,#REF!,0))),"")</f>
      </c>
      <c r="L42" s="8"/>
      <c r="M42" s="110"/>
      <c r="N42" s="24">
        <f>_xlfn.IFERROR(IF(OR($C42="",L42="",M42=""),"",INDEX(#REF!,MATCH($C42,#REF!,0),MATCH(M42,#REF!,0))),"")</f>
      </c>
      <c r="O42" s="6"/>
      <c r="P42" s="110"/>
      <c r="Q42" s="24">
        <f>_xlfn.IFERROR(IF(OR($C42="",O42="",P42=""),"",INDEX(#REF!,MATCH($C42,#REF!,0),MATCH(P42,#REF!,0))),"")</f>
      </c>
      <c r="R42" s="9"/>
      <c r="S42" s="117"/>
      <c r="T42" s="14"/>
      <c r="U42" s="9"/>
      <c r="V42" s="117"/>
      <c r="W42" s="7"/>
      <c r="X42" s="79">
        <f t="shared" si="1"/>
      </c>
      <c r="Y42" s="80">
        <f t="shared" si="0"/>
      </c>
      <c r="Z42" s="126">
        <f t="shared" si="2"/>
        <v>0</v>
      </c>
      <c r="AA42" s="126">
        <f t="shared" si="3"/>
        <v>0</v>
      </c>
      <c r="AB42" s="127">
        <f t="shared" si="4"/>
        <v>0</v>
      </c>
      <c r="AC42" s="125">
        <f t="shared" si="5"/>
        <v>0</v>
      </c>
    </row>
    <row r="43" spans="1:29" ht="13.5">
      <c r="A43" s="76">
        <v>30</v>
      </c>
      <c r="B43" s="148"/>
      <c r="C43" s="20"/>
      <c r="D43" s="77"/>
      <c r="E43" s="78"/>
      <c r="F43" s="103"/>
      <c r="G43" s="104"/>
      <c r="H43" s="105"/>
      <c r="I43" s="6"/>
      <c r="J43" s="110"/>
      <c r="K43" s="24">
        <f>_xlfn.IFERROR(IF(OR($C43="",I43="",J43=""),"",INDEX(#REF!,MATCH($C43,#REF!,0),MATCH(J43,#REF!,0))),"")</f>
      </c>
      <c r="L43" s="8"/>
      <c r="M43" s="110"/>
      <c r="N43" s="24">
        <f>_xlfn.IFERROR(IF(OR($C43="",L43="",M43=""),"",INDEX(#REF!,MATCH($C43,#REF!,0),MATCH(M43,#REF!,0))),"")</f>
      </c>
      <c r="O43" s="6"/>
      <c r="P43" s="110"/>
      <c r="Q43" s="24">
        <f>_xlfn.IFERROR(IF(OR($C43="",O43="",P43=""),"",INDEX(#REF!,MATCH($C43,#REF!,0),MATCH(P43,#REF!,0))),"")</f>
      </c>
      <c r="R43" s="9"/>
      <c r="S43" s="117"/>
      <c r="T43" s="14"/>
      <c r="U43" s="9"/>
      <c r="V43" s="117"/>
      <c r="W43" s="7"/>
      <c r="X43" s="79">
        <f t="shared" si="1"/>
      </c>
      <c r="Y43" s="80">
        <f t="shared" si="0"/>
      </c>
      <c r="Z43" s="126">
        <f t="shared" si="2"/>
        <v>0</v>
      </c>
      <c r="AA43" s="126">
        <f t="shared" si="3"/>
        <v>0</v>
      </c>
      <c r="AB43" s="127">
        <f t="shared" si="4"/>
        <v>0</v>
      </c>
      <c r="AC43" s="125">
        <f t="shared" si="5"/>
        <v>0</v>
      </c>
    </row>
    <row r="44" spans="1:29" ht="13.5">
      <c r="A44" s="76">
        <v>31</v>
      </c>
      <c r="B44" s="148"/>
      <c r="C44" s="20"/>
      <c r="D44" s="77"/>
      <c r="E44" s="78"/>
      <c r="F44" s="103"/>
      <c r="G44" s="104"/>
      <c r="H44" s="105"/>
      <c r="I44" s="6"/>
      <c r="J44" s="110"/>
      <c r="K44" s="24">
        <f>_xlfn.IFERROR(IF(OR($C44="",I44="",J44=""),"",INDEX(#REF!,MATCH($C44,#REF!,0),MATCH(J44,#REF!,0))),"")</f>
      </c>
      <c r="L44" s="8"/>
      <c r="M44" s="110"/>
      <c r="N44" s="24">
        <f>_xlfn.IFERROR(IF(OR($C44="",L44="",M44=""),"",INDEX(#REF!,MATCH($C44,#REF!,0),MATCH(M44,#REF!,0))),"")</f>
      </c>
      <c r="O44" s="6"/>
      <c r="P44" s="110"/>
      <c r="Q44" s="24">
        <f>_xlfn.IFERROR(IF(OR($C44="",O44="",P44=""),"",INDEX(#REF!,MATCH($C44,#REF!,0),MATCH(P44,#REF!,0))),"")</f>
      </c>
      <c r="R44" s="9"/>
      <c r="S44" s="117"/>
      <c r="T44" s="14"/>
      <c r="U44" s="9"/>
      <c r="V44" s="117"/>
      <c r="W44" s="7"/>
      <c r="X44" s="79">
        <f t="shared" si="1"/>
      </c>
      <c r="Y44" s="80">
        <f t="shared" si="0"/>
      </c>
      <c r="Z44" s="126">
        <f t="shared" si="2"/>
        <v>0</v>
      </c>
      <c r="AA44" s="126">
        <f t="shared" si="3"/>
        <v>0</v>
      </c>
      <c r="AB44" s="127">
        <f t="shared" si="4"/>
        <v>0</v>
      </c>
      <c r="AC44" s="125">
        <f t="shared" si="5"/>
        <v>0</v>
      </c>
    </row>
    <row r="45" spans="1:29" ht="13.5">
      <c r="A45" s="76">
        <v>32</v>
      </c>
      <c r="B45" s="148"/>
      <c r="C45" s="20"/>
      <c r="D45" s="77"/>
      <c r="E45" s="78"/>
      <c r="F45" s="103"/>
      <c r="G45" s="104"/>
      <c r="H45" s="105"/>
      <c r="I45" s="6"/>
      <c r="J45" s="110"/>
      <c r="K45" s="24">
        <f>_xlfn.IFERROR(IF(OR($C45="",I45="",J45=""),"",INDEX(#REF!,MATCH($C45,#REF!,0),MATCH(J45,#REF!,0))),"")</f>
      </c>
      <c r="L45" s="8"/>
      <c r="M45" s="110"/>
      <c r="N45" s="24">
        <f>_xlfn.IFERROR(IF(OR($C45="",L45="",M45=""),"",INDEX(#REF!,MATCH($C45,#REF!,0),MATCH(M45,#REF!,0))),"")</f>
      </c>
      <c r="O45" s="6"/>
      <c r="P45" s="110"/>
      <c r="Q45" s="24">
        <f>_xlfn.IFERROR(IF(OR($C45="",O45="",P45=""),"",INDEX(#REF!,MATCH($C45,#REF!,0),MATCH(P45,#REF!,0))),"")</f>
      </c>
      <c r="R45" s="9"/>
      <c r="S45" s="117"/>
      <c r="T45" s="14"/>
      <c r="U45" s="9"/>
      <c r="V45" s="117"/>
      <c r="W45" s="7"/>
      <c r="X45" s="79">
        <f t="shared" si="1"/>
      </c>
      <c r="Y45" s="80">
        <f t="shared" si="0"/>
      </c>
      <c r="Z45" s="126">
        <f t="shared" si="2"/>
        <v>0</v>
      </c>
      <c r="AA45" s="126">
        <f t="shared" si="3"/>
        <v>0</v>
      </c>
      <c r="AB45" s="127">
        <f t="shared" si="4"/>
        <v>0</v>
      </c>
      <c r="AC45" s="125">
        <f t="shared" si="5"/>
        <v>0</v>
      </c>
    </row>
    <row r="46" spans="1:29" ht="13.5">
      <c r="A46" s="76">
        <v>33</v>
      </c>
      <c r="B46" s="148"/>
      <c r="C46" s="20"/>
      <c r="D46" s="77"/>
      <c r="E46" s="78"/>
      <c r="F46" s="103"/>
      <c r="G46" s="104"/>
      <c r="H46" s="105"/>
      <c r="I46" s="6"/>
      <c r="J46" s="110"/>
      <c r="K46" s="24">
        <f>_xlfn.IFERROR(IF(OR($C46="",I46="",J46=""),"",INDEX(#REF!,MATCH($C46,#REF!,0),MATCH(J46,#REF!,0))),"")</f>
      </c>
      <c r="L46" s="8"/>
      <c r="M46" s="110"/>
      <c r="N46" s="24">
        <f>_xlfn.IFERROR(IF(OR($C46="",L46="",M46=""),"",INDEX(#REF!,MATCH($C46,#REF!,0),MATCH(M46,#REF!,0))),"")</f>
      </c>
      <c r="O46" s="6"/>
      <c r="P46" s="110"/>
      <c r="Q46" s="24">
        <f>_xlfn.IFERROR(IF(OR($C46="",O46="",P46=""),"",INDEX(#REF!,MATCH($C46,#REF!,0),MATCH(P46,#REF!,0))),"")</f>
      </c>
      <c r="R46" s="9"/>
      <c r="S46" s="117"/>
      <c r="T46" s="14"/>
      <c r="U46" s="9"/>
      <c r="V46" s="117"/>
      <c r="W46" s="7"/>
      <c r="X46" s="79">
        <f t="shared" si="1"/>
      </c>
      <c r="Y46" s="80">
        <f aca="true" t="shared" si="6" ref="Y46:Y77">IF(X46="","",VLOOKUP(X46,$J$4:$N$6,5,0))</f>
      </c>
      <c r="Z46" s="126">
        <f t="shared" si="2"/>
        <v>0</v>
      </c>
      <c r="AA46" s="126">
        <f t="shared" si="3"/>
        <v>0</v>
      </c>
      <c r="AB46" s="127">
        <f t="shared" si="4"/>
        <v>0</v>
      </c>
      <c r="AC46" s="125">
        <f t="shared" si="5"/>
        <v>0</v>
      </c>
    </row>
    <row r="47" spans="1:29" ht="13.5">
      <c r="A47" s="76">
        <v>34</v>
      </c>
      <c r="B47" s="148"/>
      <c r="C47" s="20"/>
      <c r="D47" s="77"/>
      <c r="E47" s="78"/>
      <c r="F47" s="103"/>
      <c r="G47" s="104"/>
      <c r="H47" s="105"/>
      <c r="I47" s="6"/>
      <c r="J47" s="110"/>
      <c r="K47" s="24">
        <f>_xlfn.IFERROR(IF(OR($C47="",I47="",J47=""),"",INDEX(#REF!,MATCH($C47,#REF!,0),MATCH(J47,#REF!,0))),"")</f>
      </c>
      <c r="L47" s="8"/>
      <c r="M47" s="110"/>
      <c r="N47" s="24">
        <f>_xlfn.IFERROR(IF(OR($C47="",L47="",M47=""),"",INDEX(#REF!,MATCH($C47,#REF!,0),MATCH(M47,#REF!,0))),"")</f>
      </c>
      <c r="O47" s="6"/>
      <c r="P47" s="110"/>
      <c r="Q47" s="24">
        <f>_xlfn.IFERROR(IF(OR($C47="",O47="",P47=""),"",INDEX(#REF!,MATCH($C47,#REF!,0),MATCH(P47,#REF!,0))),"")</f>
      </c>
      <c r="R47" s="9"/>
      <c r="S47" s="117"/>
      <c r="T47" s="14"/>
      <c r="U47" s="9"/>
      <c r="V47" s="117"/>
      <c r="W47" s="7"/>
      <c r="X47" s="79">
        <f t="shared" si="1"/>
      </c>
      <c r="Y47" s="80">
        <f t="shared" si="6"/>
      </c>
      <c r="Z47" s="126">
        <f t="shared" si="2"/>
        <v>0</v>
      </c>
      <c r="AA47" s="126">
        <f t="shared" si="3"/>
        <v>0</v>
      </c>
      <c r="AB47" s="127">
        <f t="shared" si="4"/>
        <v>0</v>
      </c>
      <c r="AC47" s="125">
        <f t="shared" si="5"/>
        <v>0</v>
      </c>
    </row>
    <row r="48" spans="1:29" ht="13.5">
      <c r="A48" s="76">
        <v>35</v>
      </c>
      <c r="B48" s="148"/>
      <c r="C48" s="20"/>
      <c r="D48" s="77"/>
      <c r="E48" s="78"/>
      <c r="F48" s="103"/>
      <c r="G48" s="104"/>
      <c r="H48" s="105"/>
      <c r="I48" s="6"/>
      <c r="J48" s="110"/>
      <c r="K48" s="24">
        <f>_xlfn.IFERROR(IF(OR($C48="",I48="",J48=""),"",INDEX(#REF!,MATCH($C48,#REF!,0),MATCH(J48,#REF!,0))),"")</f>
      </c>
      <c r="L48" s="8"/>
      <c r="M48" s="110"/>
      <c r="N48" s="24">
        <f>_xlfn.IFERROR(IF(OR($C48="",L48="",M48=""),"",INDEX(#REF!,MATCH($C48,#REF!,0),MATCH(M48,#REF!,0))),"")</f>
      </c>
      <c r="O48" s="6"/>
      <c r="P48" s="110"/>
      <c r="Q48" s="24">
        <f>_xlfn.IFERROR(IF(OR($C48="",O48="",P48=""),"",INDEX(#REF!,MATCH($C48,#REF!,0),MATCH(P48,#REF!,0))),"")</f>
      </c>
      <c r="R48" s="9"/>
      <c r="S48" s="117"/>
      <c r="T48" s="14"/>
      <c r="U48" s="9"/>
      <c r="V48" s="117"/>
      <c r="W48" s="7"/>
      <c r="X48" s="79">
        <f t="shared" si="1"/>
      </c>
      <c r="Y48" s="80">
        <f t="shared" si="6"/>
      </c>
      <c r="Z48" s="126">
        <f t="shared" si="2"/>
        <v>0</v>
      </c>
      <c r="AA48" s="126">
        <f t="shared" si="3"/>
        <v>0</v>
      </c>
      <c r="AB48" s="127">
        <f t="shared" si="4"/>
        <v>0</v>
      </c>
      <c r="AC48" s="125">
        <f t="shared" si="5"/>
        <v>0</v>
      </c>
    </row>
    <row r="49" spans="1:29" ht="13.5">
      <c r="A49" s="76">
        <v>36</v>
      </c>
      <c r="B49" s="148"/>
      <c r="C49" s="20"/>
      <c r="D49" s="77"/>
      <c r="E49" s="78"/>
      <c r="F49" s="103"/>
      <c r="G49" s="104"/>
      <c r="H49" s="105"/>
      <c r="I49" s="6"/>
      <c r="J49" s="110"/>
      <c r="K49" s="24">
        <f>_xlfn.IFERROR(IF(OR($C49="",I49="",J49=""),"",INDEX(#REF!,MATCH($C49,#REF!,0),MATCH(J49,#REF!,0))),"")</f>
      </c>
      <c r="L49" s="8"/>
      <c r="M49" s="110"/>
      <c r="N49" s="24">
        <f>_xlfn.IFERROR(IF(OR($C49="",L49="",M49=""),"",INDEX(#REF!,MATCH($C49,#REF!,0),MATCH(M49,#REF!,0))),"")</f>
      </c>
      <c r="O49" s="6"/>
      <c r="P49" s="110"/>
      <c r="Q49" s="24">
        <f>_xlfn.IFERROR(IF(OR($C49="",O49="",P49=""),"",INDEX(#REF!,MATCH($C49,#REF!,0),MATCH(P49,#REF!,0))),"")</f>
      </c>
      <c r="R49" s="9"/>
      <c r="S49" s="117"/>
      <c r="T49" s="14"/>
      <c r="U49" s="9"/>
      <c r="V49" s="117"/>
      <c r="W49" s="7"/>
      <c r="X49" s="79">
        <f t="shared" si="1"/>
      </c>
      <c r="Y49" s="80">
        <f t="shared" si="6"/>
      </c>
      <c r="Z49" s="126">
        <f t="shared" si="2"/>
        <v>0</v>
      </c>
      <c r="AA49" s="126">
        <f t="shared" si="3"/>
        <v>0</v>
      </c>
      <c r="AB49" s="127">
        <f t="shared" si="4"/>
        <v>0</v>
      </c>
      <c r="AC49" s="125">
        <f t="shared" si="5"/>
        <v>0</v>
      </c>
    </row>
    <row r="50" spans="1:29" ht="13.5">
      <c r="A50" s="76">
        <v>37</v>
      </c>
      <c r="B50" s="148"/>
      <c r="C50" s="20"/>
      <c r="D50" s="77"/>
      <c r="E50" s="78"/>
      <c r="F50" s="103"/>
      <c r="G50" s="104"/>
      <c r="H50" s="105"/>
      <c r="I50" s="6"/>
      <c r="J50" s="110"/>
      <c r="K50" s="24">
        <f>_xlfn.IFERROR(IF(OR($C50="",I50="",J50=""),"",INDEX(#REF!,MATCH($C50,#REF!,0),MATCH(J50,#REF!,0))),"")</f>
      </c>
      <c r="L50" s="8"/>
      <c r="M50" s="110"/>
      <c r="N50" s="24">
        <f>_xlfn.IFERROR(IF(OR($C50="",L50="",M50=""),"",INDEX(#REF!,MATCH($C50,#REF!,0),MATCH(M50,#REF!,0))),"")</f>
      </c>
      <c r="O50" s="6"/>
      <c r="P50" s="110"/>
      <c r="Q50" s="24">
        <f>_xlfn.IFERROR(IF(OR($C50="",O50="",P50=""),"",INDEX(#REF!,MATCH($C50,#REF!,0),MATCH(P50,#REF!,0))),"")</f>
      </c>
      <c r="R50" s="9"/>
      <c r="S50" s="117"/>
      <c r="T50" s="14"/>
      <c r="U50" s="9"/>
      <c r="V50" s="117"/>
      <c r="W50" s="7"/>
      <c r="X50" s="79">
        <f t="shared" si="1"/>
      </c>
      <c r="Y50" s="80">
        <f t="shared" si="6"/>
      </c>
      <c r="Z50" s="126">
        <f t="shared" si="2"/>
        <v>0</v>
      </c>
      <c r="AA50" s="126">
        <f t="shared" si="3"/>
        <v>0</v>
      </c>
      <c r="AB50" s="127">
        <f t="shared" si="4"/>
        <v>0</v>
      </c>
      <c r="AC50" s="125">
        <f t="shared" si="5"/>
        <v>0</v>
      </c>
    </row>
    <row r="51" spans="1:29" ht="13.5">
      <c r="A51" s="76">
        <v>38</v>
      </c>
      <c r="B51" s="148"/>
      <c r="C51" s="20"/>
      <c r="D51" s="77"/>
      <c r="E51" s="78"/>
      <c r="F51" s="103"/>
      <c r="G51" s="104"/>
      <c r="H51" s="105"/>
      <c r="I51" s="6"/>
      <c r="J51" s="110"/>
      <c r="K51" s="24">
        <f>_xlfn.IFERROR(IF(OR($C51="",I51="",J51=""),"",INDEX(#REF!,MATCH($C51,#REF!,0),MATCH(J51,#REF!,0))),"")</f>
      </c>
      <c r="L51" s="8"/>
      <c r="M51" s="110"/>
      <c r="N51" s="24">
        <f>_xlfn.IFERROR(IF(OR($C51="",L51="",M51=""),"",INDEX(#REF!,MATCH($C51,#REF!,0),MATCH(M51,#REF!,0))),"")</f>
      </c>
      <c r="O51" s="6"/>
      <c r="P51" s="110"/>
      <c r="Q51" s="24">
        <f>_xlfn.IFERROR(IF(OR($C51="",O51="",P51=""),"",INDEX(#REF!,MATCH($C51,#REF!,0),MATCH(P51,#REF!,0))),"")</f>
      </c>
      <c r="R51" s="9"/>
      <c r="S51" s="117"/>
      <c r="T51" s="14"/>
      <c r="U51" s="9"/>
      <c r="V51" s="117"/>
      <c r="W51" s="7"/>
      <c r="X51" s="79">
        <f t="shared" si="1"/>
      </c>
      <c r="Y51" s="80">
        <f t="shared" si="6"/>
      </c>
      <c r="Z51" s="126">
        <f t="shared" si="2"/>
        <v>0</v>
      </c>
      <c r="AA51" s="126">
        <f t="shared" si="3"/>
        <v>0</v>
      </c>
      <c r="AB51" s="127">
        <f t="shared" si="4"/>
        <v>0</v>
      </c>
      <c r="AC51" s="125">
        <f t="shared" si="5"/>
        <v>0</v>
      </c>
    </row>
    <row r="52" spans="1:29" ht="13.5">
      <c r="A52" s="76">
        <v>39</v>
      </c>
      <c r="B52" s="148"/>
      <c r="C52" s="20"/>
      <c r="D52" s="77"/>
      <c r="E52" s="78"/>
      <c r="F52" s="103"/>
      <c r="G52" s="104"/>
      <c r="H52" s="105"/>
      <c r="I52" s="6"/>
      <c r="J52" s="110"/>
      <c r="K52" s="24">
        <f>_xlfn.IFERROR(IF(OR($C52="",I52="",J52=""),"",INDEX(#REF!,MATCH($C52,#REF!,0),MATCH(J52,#REF!,0))),"")</f>
      </c>
      <c r="L52" s="8"/>
      <c r="M52" s="110"/>
      <c r="N52" s="24">
        <f>_xlfn.IFERROR(IF(OR($C52="",L52="",M52=""),"",INDEX(#REF!,MATCH($C52,#REF!,0),MATCH(M52,#REF!,0))),"")</f>
      </c>
      <c r="O52" s="6"/>
      <c r="P52" s="110"/>
      <c r="Q52" s="24">
        <f>_xlfn.IFERROR(IF(OR($C52="",O52="",P52=""),"",INDEX(#REF!,MATCH($C52,#REF!,0),MATCH(P52,#REF!,0))),"")</f>
      </c>
      <c r="R52" s="9"/>
      <c r="S52" s="117"/>
      <c r="T52" s="14"/>
      <c r="U52" s="9"/>
      <c r="V52" s="117"/>
      <c r="W52" s="7"/>
      <c r="X52" s="79">
        <f t="shared" si="1"/>
      </c>
      <c r="Y52" s="80">
        <f t="shared" si="6"/>
      </c>
      <c r="Z52" s="126">
        <f t="shared" si="2"/>
        <v>0</v>
      </c>
      <c r="AA52" s="126">
        <f t="shared" si="3"/>
        <v>0</v>
      </c>
      <c r="AB52" s="127">
        <f t="shared" si="4"/>
        <v>0</v>
      </c>
      <c r="AC52" s="125">
        <f t="shared" si="5"/>
        <v>0</v>
      </c>
    </row>
    <row r="53" spans="1:29" ht="13.5">
      <c r="A53" s="82">
        <v>40</v>
      </c>
      <c r="B53" s="150"/>
      <c r="C53" s="21"/>
      <c r="D53" s="77"/>
      <c r="E53" s="78"/>
      <c r="F53" s="103"/>
      <c r="G53" s="104"/>
      <c r="H53" s="105"/>
      <c r="I53" s="10"/>
      <c r="J53" s="111"/>
      <c r="K53" s="25">
        <f>_xlfn.IFERROR(IF(OR($C53="",I53="",J53=""),"",INDEX(#REF!,MATCH($C53,#REF!,0),MATCH(J53,#REF!,0))),"")</f>
      </c>
      <c r="L53" s="12"/>
      <c r="M53" s="111"/>
      <c r="N53" s="25">
        <f>_xlfn.IFERROR(IF(OR($C53="",L53="",M53=""),"",INDEX(#REF!,MATCH($C53,#REF!,0),MATCH(M53,#REF!,0))),"")</f>
      </c>
      <c r="O53" s="10"/>
      <c r="P53" s="111"/>
      <c r="Q53" s="25">
        <f>_xlfn.IFERROR(IF(OR($C53="",O53="",P53=""),"",INDEX(#REF!,MATCH($C53,#REF!,0),MATCH(P53,#REF!,0))),"")</f>
      </c>
      <c r="R53" s="13"/>
      <c r="S53" s="118"/>
      <c r="T53" s="15"/>
      <c r="U53" s="13"/>
      <c r="V53" s="118"/>
      <c r="W53" s="11"/>
      <c r="X53" s="85">
        <f t="shared" si="1"/>
      </c>
      <c r="Y53" s="86">
        <f t="shared" si="6"/>
      </c>
      <c r="Z53" s="126">
        <f t="shared" si="2"/>
        <v>0</v>
      </c>
      <c r="AA53" s="126">
        <f t="shared" si="3"/>
        <v>0</v>
      </c>
      <c r="AB53" s="127">
        <f t="shared" si="4"/>
        <v>0</v>
      </c>
      <c r="AC53" s="125">
        <f t="shared" si="5"/>
        <v>0</v>
      </c>
    </row>
    <row r="54" spans="1:29" ht="13.5">
      <c r="A54" s="87">
        <v>41</v>
      </c>
      <c r="B54" s="151"/>
      <c r="C54" s="22"/>
      <c r="D54" s="77"/>
      <c r="E54" s="78"/>
      <c r="F54" s="103"/>
      <c r="G54" s="104"/>
      <c r="H54" s="105"/>
      <c r="I54" s="2"/>
      <c r="J54" s="112"/>
      <c r="K54" s="26">
        <f>_xlfn.IFERROR(IF(OR($C54="",I54="",J54=""),"",INDEX(#REF!,MATCH($C54,#REF!,0),MATCH(J54,#REF!,0))),"")</f>
      </c>
      <c r="L54" s="3"/>
      <c r="M54" s="112"/>
      <c r="N54" s="26">
        <f>_xlfn.IFERROR(IF(OR($C54="",L54="",M54=""),"",INDEX(#REF!,MATCH($C54,#REF!,0),MATCH(M54,#REF!,0))),"")</f>
      </c>
      <c r="O54" s="2"/>
      <c r="P54" s="112"/>
      <c r="Q54" s="26">
        <f>_xlfn.IFERROR(IF(OR($C54="",O54="",P54=""),"",INDEX(#REF!,MATCH($C54,#REF!,0),MATCH(P54,#REF!,0))),"")</f>
      </c>
      <c r="R54" s="152"/>
      <c r="S54" s="153"/>
      <c r="T54" s="154"/>
      <c r="U54" s="152"/>
      <c r="V54" s="153"/>
      <c r="W54" s="155"/>
      <c r="X54" s="88">
        <f t="shared" si="1"/>
      </c>
      <c r="Y54" s="89">
        <f t="shared" si="6"/>
      </c>
      <c r="Z54" s="126">
        <f t="shared" si="2"/>
        <v>0</v>
      </c>
      <c r="AA54" s="126">
        <f t="shared" si="3"/>
        <v>0</v>
      </c>
      <c r="AB54" s="127">
        <f t="shared" si="4"/>
        <v>0</v>
      </c>
      <c r="AC54" s="125">
        <f t="shared" si="5"/>
        <v>0</v>
      </c>
    </row>
    <row r="55" spans="1:29" ht="13.5">
      <c r="A55" s="76">
        <v>42</v>
      </c>
      <c r="B55" s="148"/>
      <c r="C55" s="20"/>
      <c r="D55" s="77"/>
      <c r="E55" s="78"/>
      <c r="F55" s="103"/>
      <c r="G55" s="104"/>
      <c r="H55" s="105"/>
      <c r="I55" s="6"/>
      <c r="J55" s="110"/>
      <c r="K55" s="24">
        <f>_xlfn.IFERROR(IF(OR($C55="",I55="",J55=""),"",INDEX(#REF!,MATCH($C55,#REF!,0),MATCH(J55,#REF!,0))),"")</f>
      </c>
      <c r="L55" s="8"/>
      <c r="M55" s="110"/>
      <c r="N55" s="24">
        <f>_xlfn.IFERROR(IF(OR($C55="",L55="",M55=""),"",INDEX(#REF!,MATCH($C55,#REF!,0),MATCH(M55,#REF!,0))),"")</f>
      </c>
      <c r="O55" s="6"/>
      <c r="P55" s="110"/>
      <c r="Q55" s="24">
        <f>_xlfn.IFERROR(IF(OR($C55="",O55="",P55=""),"",INDEX(#REF!,MATCH($C55,#REF!,0),MATCH(P55,#REF!,0))),"")</f>
      </c>
      <c r="R55" s="9"/>
      <c r="S55" s="117"/>
      <c r="T55" s="14"/>
      <c r="U55" s="9"/>
      <c r="V55" s="117"/>
      <c r="W55" s="7"/>
      <c r="X55" s="79">
        <f t="shared" si="1"/>
      </c>
      <c r="Y55" s="80">
        <f t="shared" si="6"/>
      </c>
      <c r="Z55" s="126">
        <f t="shared" si="2"/>
        <v>0</v>
      </c>
      <c r="AA55" s="126">
        <f t="shared" si="3"/>
        <v>0</v>
      </c>
      <c r="AB55" s="127">
        <f t="shared" si="4"/>
        <v>0</v>
      </c>
      <c r="AC55" s="125">
        <f t="shared" si="5"/>
        <v>0</v>
      </c>
    </row>
    <row r="56" spans="1:29" ht="13.5">
      <c r="A56" s="76">
        <v>43</v>
      </c>
      <c r="B56" s="148"/>
      <c r="C56" s="20"/>
      <c r="D56" s="77"/>
      <c r="E56" s="78"/>
      <c r="F56" s="103"/>
      <c r="G56" s="104"/>
      <c r="H56" s="105"/>
      <c r="I56" s="6"/>
      <c r="J56" s="110"/>
      <c r="K56" s="24">
        <f>_xlfn.IFERROR(IF(OR($C56="",I56="",J56=""),"",INDEX(#REF!,MATCH($C56,#REF!,0),MATCH(J56,#REF!,0))),"")</f>
      </c>
      <c r="L56" s="8"/>
      <c r="M56" s="110"/>
      <c r="N56" s="24">
        <f>_xlfn.IFERROR(IF(OR($C56="",L56="",M56=""),"",INDEX(#REF!,MATCH($C56,#REF!,0),MATCH(M56,#REF!,0))),"")</f>
      </c>
      <c r="O56" s="6"/>
      <c r="P56" s="110"/>
      <c r="Q56" s="24">
        <f>_xlfn.IFERROR(IF(OR($C56="",O56="",P56=""),"",INDEX(#REF!,MATCH($C56,#REF!,0),MATCH(P56,#REF!,0))),"")</f>
      </c>
      <c r="R56" s="9"/>
      <c r="S56" s="117"/>
      <c r="T56" s="14"/>
      <c r="U56" s="9"/>
      <c r="V56" s="117"/>
      <c r="W56" s="7"/>
      <c r="X56" s="79">
        <f t="shared" si="1"/>
      </c>
      <c r="Y56" s="80">
        <f t="shared" si="6"/>
      </c>
      <c r="Z56" s="126">
        <f t="shared" si="2"/>
        <v>0</v>
      </c>
      <c r="AA56" s="126">
        <f t="shared" si="3"/>
        <v>0</v>
      </c>
      <c r="AB56" s="127">
        <f t="shared" si="4"/>
        <v>0</v>
      </c>
      <c r="AC56" s="125">
        <f t="shared" si="5"/>
        <v>0</v>
      </c>
    </row>
    <row r="57" spans="1:29" ht="13.5">
      <c r="A57" s="76">
        <v>44</v>
      </c>
      <c r="B57" s="148"/>
      <c r="C57" s="20"/>
      <c r="D57" s="77"/>
      <c r="E57" s="78"/>
      <c r="F57" s="103"/>
      <c r="G57" s="104"/>
      <c r="H57" s="105"/>
      <c r="I57" s="6"/>
      <c r="J57" s="110"/>
      <c r="K57" s="24">
        <f>_xlfn.IFERROR(IF(OR($C57="",I57="",J57=""),"",INDEX(#REF!,MATCH($C57,#REF!,0),MATCH(J57,#REF!,0))),"")</f>
      </c>
      <c r="L57" s="8"/>
      <c r="M57" s="110"/>
      <c r="N57" s="24">
        <f>_xlfn.IFERROR(IF(OR($C57="",L57="",M57=""),"",INDEX(#REF!,MATCH($C57,#REF!,0),MATCH(M57,#REF!,0))),"")</f>
      </c>
      <c r="O57" s="6"/>
      <c r="P57" s="110"/>
      <c r="Q57" s="24">
        <f>_xlfn.IFERROR(IF(OR($C57="",O57="",P57=""),"",INDEX(#REF!,MATCH($C57,#REF!,0),MATCH(P57,#REF!,0))),"")</f>
      </c>
      <c r="R57" s="9"/>
      <c r="S57" s="117"/>
      <c r="T57" s="14"/>
      <c r="U57" s="9"/>
      <c r="V57" s="117"/>
      <c r="W57" s="7"/>
      <c r="X57" s="79">
        <f t="shared" si="1"/>
      </c>
      <c r="Y57" s="80">
        <f t="shared" si="6"/>
      </c>
      <c r="Z57" s="126">
        <f t="shared" si="2"/>
        <v>0</v>
      </c>
      <c r="AA57" s="126">
        <f t="shared" si="3"/>
        <v>0</v>
      </c>
      <c r="AB57" s="127">
        <f t="shared" si="4"/>
        <v>0</v>
      </c>
      <c r="AC57" s="125">
        <f t="shared" si="5"/>
        <v>0</v>
      </c>
    </row>
    <row r="58" spans="1:29" ht="13.5">
      <c r="A58" s="76">
        <v>45</v>
      </c>
      <c r="B58" s="148"/>
      <c r="C58" s="20"/>
      <c r="D58" s="77"/>
      <c r="E58" s="78"/>
      <c r="F58" s="103"/>
      <c r="G58" s="104"/>
      <c r="H58" s="105"/>
      <c r="I58" s="6"/>
      <c r="J58" s="110"/>
      <c r="K58" s="24">
        <f>_xlfn.IFERROR(IF(OR($C58="",I58="",J58=""),"",INDEX(#REF!,MATCH($C58,#REF!,0),MATCH(J58,#REF!,0))),"")</f>
      </c>
      <c r="L58" s="8"/>
      <c r="M58" s="110"/>
      <c r="N58" s="24">
        <f>_xlfn.IFERROR(IF(OR($C58="",L58="",M58=""),"",INDEX(#REF!,MATCH($C58,#REF!,0),MATCH(M58,#REF!,0))),"")</f>
      </c>
      <c r="O58" s="6"/>
      <c r="P58" s="110"/>
      <c r="Q58" s="24">
        <f>_xlfn.IFERROR(IF(OR($C58="",O58="",P58=""),"",INDEX(#REF!,MATCH($C58,#REF!,0),MATCH(P58,#REF!,0))),"")</f>
      </c>
      <c r="R58" s="9"/>
      <c r="S58" s="117"/>
      <c r="T58" s="14"/>
      <c r="U58" s="9"/>
      <c r="V58" s="117"/>
      <c r="W58" s="7"/>
      <c r="X58" s="79">
        <f t="shared" si="1"/>
      </c>
      <c r="Y58" s="80">
        <f t="shared" si="6"/>
      </c>
      <c r="Z58" s="126">
        <f t="shared" si="2"/>
        <v>0</v>
      </c>
      <c r="AA58" s="126">
        <f t="shared" si="3"/>
        <v>0</v>
      </c>
      <c r="AB58" s="127">
        <f t="shared" si="4"/>
        <v>0</v>
      </c>
      <c r="AC58" s="125">
        <f t="shared" si="5"/>
        <v>0</v>
      </c>
    </row>
    <row r="59" spans="1:29" ht="13.5">
      <c r="A59" s="76">
        <v>46</v>
      </c>
      <c r="B59" s="148"/>
      <c r="C59" s="20"/>
      <c r="D59" s="77"/>
      <c r="E59" s="78"/>
      <c r="F59" s="103"/>
      <c r="G59" s="104"/>
      <c r="H59" s="105"/>
      <c r="I59" s="6"/>
      <c r="J59" s="110"/>
      <c r="K59" s="24">
        <f>_xlfn.IFERROR(IF(OR($C59="",I59="",J59=""),"",INDEX(#REF!,MATCH($C59,#REF!,0),MATCH(J59,#REF!,0))),"")</f>
      </c>
      <c r="L59" s="8"/>
      <c r="M59" s="110"/>
      <c r="N59" s="24">
        <f>_xlfn.IFERROR(IF(OR($C59="",L59="",M59=""),"",INDEX(#REF!,MATCH($C59,#REF!,0),MATCH(M59,#REF!,0))),"")</f>
      </c>
      <c r="O59" s="6"/>
      <c r="P59" s="110"/>
      <c r="Q59" s="24">
        <f>_xlfn.IFERROR(IF(OR($C59="",O59="",P59=""),"",INDEX(#REF!,MATCH($C59,#REF!,0),MATCH(P59,#REF!,0))),"")</f>
      </c>
      <c r="R59" s="9"/>
      <c r="S59" s="117"/>
      <c r="T59" s="14"/>
      <c r="U59" s="9"/>
      <c r="V59" s="117"/>
      <c r="W59" s="7"/>
      <c r="X59" s="79">
        <f t="shared" si="1"/>
      </c>
      <c r="Y59" s="80">
        <f t="shared" si="6"/>
      </c>
      <c r="Z59" s="126">
        <f t="shared" si="2"/>
        <v>0</v>
      </c>
      <c r="AA59" s="126">
        <f t="shared" si="3"/>
        <v>0</v>
      </c>
      <c r="AB59" s="127">
        <f t="shared" si="4"/>
        <v>0</v>
      </c>
      <c r="AC59" s="125">
        <f t="shared" si="5"/>
        <v>0</v>
      </c>
    </row>
    <row r="60" spans="1:29" ht="13.5">
      <c r="A60" s="76">
        <v>47</v>
      </c>
      <c r="B60" s="148"/>
      <c r="C60" s="20"/>
      <c r="D60" s="77"/>
      <c r="E60" s="78"/>
      <c r="F60" s="103"/>
      <c r="G60" s="104"/>
      <c r="H60" s="105"/>
      <c r="I60" s="6"/>
      <c r="J60" s="110"/>
      <c r="K60" s="24">
        <f>_xlfn.IFERROR(IF(OR($C60="",I60="",J60=""),"",INDEX(#REF!,MATCH($C60,#REF!,0),MATCH(J60,#REF!,0))),"")</f>
      </c>
      <c r="L60" s="8"/>
      <c r="M60" s="110"/>
      <c r="N60" s="24">
        <f>_xlfn.IFERROR(IF(OR($C60="",L60="",M60=""),"",INDEX(#REF!,MATCH($C60,#REF!,0),MATCH(M60,#REF!,0))),"")</f>
      </c>
      <c r="O60" s="6"/>
      <c r="P60" s="110"/>
      <c r="Q60" s="24">
        <f>_xlfn.IFERROR(IF(OR($C60="",O60="",P60=""),"",INDEX(#REF!,MATCH($C60,#REF!,0),MATCH(P60,#REF!,0))),"")</f>
      </c>
      <c r="R60" s="9"/>
      <c r="S60" s="117"/>
      <c r="T60" s="14"/>
      <c r="U60" s="9"/>
      <c r="V60" s="117"/>
      <c r="W60" s="7"/>
      <c r="X60" s="79">
        <f t="shared" si="1"/>
      </c>
      <c r="Y60" s="80">
        <f t="shared" si="6"/>
      </c>
      <c r="Z60" s="126">
        <f t="shared" si="2"/>
        <v>0</v>
      </c>
      <c r="AA60" s="126">
        <f t="shared" si="3"/>
        <v>0</v>
      </c>
      <c r="AB60" s="127">
        <f t="shared" si="4"/>
        <v>0</v>
      </c>
      <c r="AC60" s="125">
        <f t="shared" si="5"/>
        <v>0</v>
      </c>
    </row>
    <row r="61" spans="1:29" ht="13.5">
      <c r="A61" s="76">
        <v>48</v>
      </c>
      <c r="B61" s="148"/>
      <c r="C61" s="20"/>
      <c r="D61" s="77"/>
      <c r="E61" s="78"/>
      <c r="F61" s="103"/>
      <c r="G61" s="104"/>
      <c r="H61" s="105"/>
      <c r="I61" s="6"/>
      <c r="J61" s="110"/>
      <c r="K61" s="24">
        <f>_xlfn.IFERROR(IF(OR($C61="",I61="",J61=""),"",INDEX(#REF!,MATCH($C61,#REF!,0),MATCH(J61,#REF!,0))),"")</f>
      </c>
      <c r="L61" s="8"/>
      <c r="M61" s="110"/>
      <c r="N61" s="24">
        <f>_xlfn.IFERROR(IF(OR($C61="",L61="",M61=""),"",INDEX(#REF!,MATCH($C61,#REF!,0),MATCH(M61,#REF!,0))),"")</f>
      </c>
      <c r="O61" s="6"/>
      <c r="P61" s="110"/>
      <c r="Q61" s="24">
        <f>_xlfn.IFERROR(IF(OR($C61="",O61="",P61=""),"",INDEX(#REF!,MATCH($C61,#REF!,0),MATCH(P61,#REF!,0))),"")</f>
      </c>
      <c r="R61" s="9"/>
      <c r="S61" s="117"/>
      <c r="T61" s="14"/>
      <c r="U61" s="9"/>
      <c r="V61" s="117"/>
      <c r="W61" s="7"/>
      <c r="X61" s="79">
        <f t="shared" si="1"/>
      </c>
      <c r="Y61" s="80">
        <f t="shared" si="6"/>
      </c>
      <c r="Z61" s="126">
        <f t="shared" si="2"/>
        <v>0</v>
      </c>
      <c r="AA61" s="126">
        <f t="shared" si="3"/>
        <v>0</v>
      </c>
      <c r="AB61" s="127">
        <f t="shared" si="4"/>
        <v>0</v>
      </c>
      <c r="AC61" s="125">
        <f t="shared" si="5"/>
        <v>0</v>
      </c>
    </row>
    <row r="62" spans="1:29" ht="13.5">
      <c r="A62" s="76">
        <v>49</v>
      </c>
      <c r="B62" s="148"/>
      <c r="C62" s="20"/>
      <c r="D62" s="77"/>
      <c r="E62" s="78"/>
      <c r="F62" s="103"/>
      <c r="G62" s="104"/>
      <c r="H62" s="105"/>
      <c r="I62" s="6"/>
      <c r="J62" s="110"/>
      <c r="K62" s="24">
        <f>_xlfn.IFERROR(IF(OR($C62="",I62="",J62=""),"",INDEX(#REF!,MATCH($C62,#REF!,0),MATCH(J62,#REF!,0))),"")</f>
      </c>
      <c r="L62" s="8"/>
      <c r="M62" s="110"/>
      <c r="N62" s="24">
        <f>_xlfn.IFERROR(IF(OR($C62="",L62="",M62=""),"",INDEX(#REF!,MATCH($C62,#REF!,0),MATCH(M62,#REF!,0))),"")</f>
      </c>
      <c r="O62" s="6"/>
      <c r="P62" s="110"/>
      <c r="Q62" s="24">
        <f>_xlfn.IFERROR(IF(OR($C62="",O62="",P62=""),"",INDEX(#REF!,MATCH($C62,#REF!,0),MATCH(P62,#REF!,0))),"")</f>
      </c>
      <c r="R62" s="9"/>
      <c r="S62" s="117"/>
      <c r="T62" s="14"/>
      <c r="U62" s="9"/>
      <c r="V62" s="117"/>
      <c r="W62" s="7"/>
      <c r="X62" s="79">
        <f t="shared" si="1"/>
      </c>
      <c r="Y62" s="80">
        <f t="shared" si="6"/>
      </c>
      <c r="Z62" s="126">
        <f t="shared" si="2"/>
        <v>0</v>
      </c>
      <c r="AA62" s="126">
        <f t="shared" si="3"/>
        <v>0</v>
      </c>
      <c r="AB62" s="127">
        <f t="shared" si="4"/>
        <v>0</v>
      </c>
      <c r="AC62" s="125">
        <f t="shared" si="5"/>
        <v>0</v>
      </c>
    </row>
    <row r="63" spans="1:29" ht="13.5">
      <c r="A63" s="76">
        <v>50</v>
      </c>
      <c r="B63" s="148"/>
      <c r="C63" s="20"/>
      <c r="D63" s="77"/>
      <c r="E63" s="78"/>
      <c r="F63" s="103"/>
      <c r="G63" s="104"/>
      <c r="H63" s="105"/>
      <c r="I63" s="6"/>
      <c r="J63" s="110"/>
      <c r="K63" s="24">
        <f>_xlfn.IFERROR(IF(OR($C63="",I63="",J63=""),"",INDEX(#REF!,MATCH($C63,#REF!,0),MATCH(J63,#REF!,0))),"")</f>
      </c>
      <c r="L63" s="8"/>
      <c r="M63" s="110"/>
      <c r="N63" s="24">
        <f>_xlfn.IFERROR(IF(OR($C63="",L63="",M63=""),"",INDEX(#REF!,MATCH($C63,#REF!,0),MATCH(M63,#REF!,0))),"")</f>
      </c>
      <c r="O63" s="6"/>
      <c r="P63" s="110"/>
      <c r="Q63" s="24">
        <f>_xlfn.IFERROR(IF(OR($C63="",O63="",P63=""),"",INDEX(#REF!,MATCH($C63,#REF!,0),MATCH(P63,#REF!,0))),"")</f>
      </c>
      <c r="R63" s="9"/>
      <c r="S63" s="117"/>
      <c r="T63" s="14"/>
      <c r="U63" s="9"/>
      <c r="V63" s="117"/>
      <c r="W63" s="7"/>
      <c r="X63" s="79">
        <f t="shared" si="1"/>
      </c>
      <c r="Y63" s="80">
        <f t="shared" si="6"/>
      </c>
      <c r="Z63" s="126">
        <f t="shared" si="2"/>
        <v>0</v>
      </c>
      <c r="AA63" s="126">
        <f t="shared" si="3"/>
        <v>0</v>
      </c>
      <c r="AB63" s="127">
        <f t="shared" si="4"/>
        <v>0</v>
      </c>
      <c r="AC63" s="125">
        <f t="shared" si="5"/>
        <v>0</v>
      </c>
    </row>
    <row r="64" spans="1:29" ht="13.5">
      <c r="A64" s="76">
        <v>51</v>
      </c>
      <c r="B64" s="148"/>
      <c r="C64" s="20"/>
      <c r="D64" s="77"/>
      <c r="E64" s="78"/>
      <c r="F64" s="103"/>
      <c r="G64" s="104"/>
      <c r="H64" s="105"/>
      <c r="I64" s="6"/>
      <c r="J64" s="110"/>
      <c r="K64" s="24">
        <f>_xlfn.IFERROR(IF(OR($C64="",I64="",J64=""),"",INDEX(#REF!,MATCH($C64,#REF!,0),MATCH(J64,#REF!,0))),"")</f>
      </c>
      <c r="L64" s="8"/>
      <c r="M64" s="110"/>
      <c r="N64" s="24">
        <f>_xlfn.IFERROR(IF(OR($C64="",L64="",M64=""),"",INDEX(#REF!,MATCH($C64,#REF!,0),MATCH(M64,#REF!,0))),"")</f>
      </c>
      <c r="O64" s="6"/>
      <c r="P64" s="110"/>
      <c r="Q64" s="24">
        <f>_xlfn.IFERROR(IF(OR($C64="",O64="",P64=""),"",INDEX(#REF!,MATCH($C64,#REF!,0),MATCH(P64,#REF!,0))),"")</f>
      </c>
      <c r="R64" s="9"/>
      <c r="S64" s="117"/>
      <c r="T64" s="14"/>
      <c r="U64" s="9"/>
      <c r="V64" s="117"/>
      <c r="W64" s="7"/>
      <c r="X64" s="79">
        <f t="shared" si="1"/>
      </c>
      <c r="Y64" s="80">
        <f t="shared" si="6"/>
      </c>
      <c r="Z64" s="126">
        <f t="shared" si="2"/>
        <v>0</v>
      </c>
      <c r="AA64" s="126">
        <f t="shared" si="3"/>
        <v>0</v>
      </c>
      <c r="AB64" s="127">
        <f t="shared" si="4"/>
        <v>0</v>
      </c>
      <c r="AC64" s="125">
        <f t="shared" si="5"/>
        <v>0</v>
      </c>
    </row>
    <row r="65" spans="1:29" ht="13.5">
      <c r="A65" s="76">
        <v>52</v>
      </c>
      <c r="B65" s="148"/>
      <c r="C65" s="20"/>
      <c r="D65" s="77"/>
      <c r="E65" s="78"/>
      <c r="F65" s="103"/>
      <c r="G65" s="104"/>
      <c r="H65" s="105"/>
      <c r="I65" s="6"/>
      <c r="J65" s="110"/>
      <c r="K65" s="24">
        <f>_xlfn.IFERROR(IF(OR($C65="",I65="",J65=""),"",INDEX(#REF!,MATCH($C65,#REF!,0),MATCH(J65,#REF!,0))),"")</f>
      </c>
      <c r="L65" s="8"/>
      <c r="M65" s="110"/>
      <c r="N65" s="24">
        <f>_xlfn.IFERROR(IF(OR($C65="",L65="",M65=""),"",INDEX(#REF!,MATCH($C65,#REF!,0),MATCH(M65,#REF!,0))),"")</f>
      </c>
      <c r="O65" s="6"/>
      <c r="P65" s="110"/>
      <c r="Q65" s="24">
        <f>_xlfn.IFERROR(IF(OR($C65="",O65="",P65=""),"",INDEX(#REF!,MATCH($C65,#REF!,0),MATCH(P65,#REF!,0))),"")</f>
      </c>
      <c r="R65" s="9"/>
      <c r="S65" s="117"/>
      <c r="T65" s="14"/>
      <c r="U65" s="9"/>
      <c r="V65" s="117"/>
      <c r="W65" s="7"/>
      <c r="X65" s="79">
        <f t="shared" si="1"/>
      </c>
      <c r="Y65" s="80">
        <f t="shared" si="6"/>
      </c>
      <c r="Z65" s="126">
        <f t="shared" si="2"/>
        <v>0</v>
      </c>
      <c r="AA65" s="126">
        <f t="shared" si="3"/>
        <v>0</v>
      </c>
      <c r="AB65" s="127">
        <f t="shared" si="4"/>
        <v>0</v>
      </c>
      <c r="AC65" s="125">
        <f t="shared" si="5"/>
        <v>0</v>
      </c>
    </row>
    <row r="66" spans="1:29" ht="13.5">
      <c r="A66" s="76">
        <v>53</v>
      </c>
      <c r="B66" s="148"/>
      <c r="C66" s="20"/>
      <c r="D66" s="77"/>
      <c r="E66" s="78"/>
      <c r="F66" s="103"/>
      <c r="G66" s="104"/>
      <c r="H66" s="105"/>
      <c r="I66" s="6"/>
      <c r="J66" s="110"/>
      <c r="K66" s="24">
        <f>_xlfn.IFERROR(IF(OR($C66="",I66="",J66=""),"",INDEX(#REF!,MATCH($C66,#REF!,0),MATCH(J66,#REF!,0))),"")</f>
      </c>
      <c r="L66" s="8"/>
      <c r="M66" s="110"/>
      <c r="N66" s="24">
        <f>_xlfn.IFERROR(IF(OR($C66="",L66="",M66=""),"",INDEX(#REF!,MATCH($C66,#REF!,0),MATCH(M66,#REF!,0))),"")</f>
      </c>
      <c r="O66" s="6"/>
      <c r="P66" s="110"/>
      <c r="Q66" s="24">
        <f>_xlfn.IFERROR(IF(OR($C66="",O66="",P66=""),"",INDEX(#REF!,MATCH($C66,#REF!,0),MATCH(P66,#REF!,0))),"")</f>
      </c>
      <c r="R66" s="9"/>
      <c r="S66" s="117"/>
      <c r="T66" s="14"/>
      <c r="U66" s="9"/>
      <c r="V66" s="117"/>
      <c r="W66" s="7"/>
      <c r="X66" s="79">
        <f t="shared" si="1"/>
      </c>
      <c r="Y66" s="80">
        <f t="shared" si="6"/>
      </c>
      <c r="Z66" s="126">
        <f t="shared" si="2"/>
        <v>0</v>
      </c>
      <c r="AA66" s="126">
        <f t="shared" si="3"/>
        <v>0</v>
      </c>
      <c r="AB66" s="127">
        <f t="shared" si="4"/>
        <v>0</v>
      </c>
      <c r="AC66" s="125">
        <f t="shared" si="5"/>
        <v>0</v>
      </c>
    </row>
    <row r="67" spans="1:29" ht="13.5">
      <c r="A67" s="76">
        <v>54</v>
      </c>
      <c r="B67" s="148"/>
      <c r="C67" s="20"/>
      <c r="D67" s="77"/>
      <c r="E67" s="78"/>
      <c r="F67" s="103"/>
      <c r="G67" s="104"/>
      <c r="H67" s="105"/>
      <c r="I67" s="6"/>
      <c r="J67" s="110"/>
      <c r="K67" s="24">
        <f>_xlfn.IFERROR(IF(OR($C67="",I67="",J67=""),"",INDEX(#REF!,MATCH($C67,#REF!,0),MATCH(J67,#REF!,0))),"")</f>
      </c>
      <c r="L67" s="8"/>
      <c r="M67" s="110"/>
      <c r="N67" s="24">
        <f>_xlfn.IFERROR(IF(OR($C67="",L67="",M67=""),"",INDEX(#REF!,MATCH($C67,#REF!,0),MATCH(M67,#REF!,0))),"")</f>
      </c>
      <c r="O67" s="6"/>
      <c r="P67" s="110"/>
      <c r="Q67" s="24">
        <f>_xlfn.IFERROR(IF(OR($C67="",O67="",P67=""),"",INDEX(#REF!,MATCH($C67,#REF!,0),MATCH(P67,#REF!,0))),"")</f>
      </c>
      <c r="R67" s="9"/>
      <c r="S67" s="117"/>
      <c r="T67" s="14"/>
      <c r="U67" s="9"/>
      <c r="V67" s="117"/>
      <c r="W67" s="7"/>
      <c r="X67" s="79">
        <f t="shared" si="1"/>
      </c>
      <c r="Y67" s="80">
        <f t="shared" si="6"/>
      </c>
      <c r="Z67" s="126">
        <f t="shared" si="2"/>
        <v>0</v>
      </c>
      <c r="AA67" s="126">
        <f t="shared" si="3"/>
        <v>0</v>
      </c>
      <c r="AB67" s="127">
        <f t="shared" si="4"/>
        <v>0</v>
      </c>
      <c r="AC67" s="125">
        <f t="shared" si="5"/>
        <v>0</v>
      </c>
    </row>
    <row r="68" spans="1:29" ht="13.5">
      <c r="A68" s="76">
        <v>55</v>
      </c>
      <c r="B68" s="148"/>
      <c r="C68" s="20"/>
      <c r="D68" s="77"/>
      <c r="E68" s="78"/>
      <c r="F68" s="103"/>
      <c r="G68" s="104"/>
      <c r="H68" s="105"/>
      <c r="I68" s="6"/>
      <c r="J68" s="110"/>
      <c r="K68" s="24">
        <f>_xlfn.IFERROR(IF(OR($C68="",I68="",J68=""),"",INDEX(#REF!,MATCH($C68,#REF!,0),MATCH(J68,#REF!,0))),"")</f>
      </c>
      <c r="L68" s="8"/>
      <c r="M68" s="110"/>
      <c r="N68" s="24">
        <f>_xlfn.IFERROR(IF(OR($C68="",L68="",M68=""),"",INDEX(#REF!,MATCH($C68,#REF!,0),MATCH(M68,#REF!,0))),"")</f>
      </c>
      <c r="O68" s="6"/>
      <c r="P68" s="110"/>
      <c r="Q68" s="24">
        <f>_xlfn.IFERROR(IF(OR($C68="",O68="",P68=""),"",INDEX(#REF!,MATCH($C68,#REF!,0),MATCH(P68,#REF!,0))),"")</f>
      </c>
      <c r="R68" s="9"/>
      <c r="S68" s="117"/>
      <c r="T68" s="14"/>
      <c r="U68" s="9"/>
      <c r="V68" s="117"/>
      <c r="W68" s="7"/>
      <c r="X68" s="79">
        <f t="shared" si="1"/>
      </c>
      <c r="Y68" s="80">
        <f t="shared" si="6"/>
      </c>
      <c r="Z68" s="126">
        <f t="shared" si="2"/>
        <v>0</v>
      </c>
      <c r="AA68" s="126">
        <f t="shared" si="3"/>
        <v>0</v>
      </c>
      <c r="AB68" s="127">
        <f t="shared" si="4"/>
        <v>0</v>
      </c>
      <c r="AC68" s="125">
        <f t="shared" si="5"/>
        <v>0</v>
      </c>
    </row>
    <row r="69" spans="1:29" ht="13.5">
      <c r="A69" s="76">
        <v>56</v>
      </c>
      <c r="B69" s="148"/>
      <c r="C69" s="20"/>
      <c r="D69" s="77"/>
      <c r="E69" s="78"/>
      <c r="F69" s="103"/>
      <c r="G69" s="104"/>
      <c r="H69" s="105"/>
      <c r="I69" s="6"/>
      <c r="J69" s="110"/>
      <c r="K69" s="24">
        <f>_xlfn.IFERROR(IF(OR($C69="",I69="",J69=""),"",INDEX(#REF!,MATCH($C69,#REF!,0),MATCH(J69,#REF!,0))),"")</f>
      </c>
      <c r="L69" s="8"/>
      <c r="M69" s="110"/>
      <c r="N69" s="24">
        <f>_xlfn.IFERROR(IF(OR($C69="",L69="",M69=""),"",INDEX(#REF!,MATCH($C69,#REF!,0),MATCH(M69,#REF!,0))),"")</f>
      </c>
      <c r="O69" s="6"/>
      <c r="P69" s="110"/>
      <c r="Q69" s="24">
        <f>_xlfn.IFERROR(IF(OR($C69="",O69="",P69=""),"",INDEX(#REF!,MATCH($C69,#REF!,0),MATCH(P69,#REF!,0))),"")</f>
      </c>
      <c r="R69" s="9"/>
      <c r="S69" s="117"/>
      <c r="T69" s="14"/>
      <c r="U69" s="9"/>
      <c r="V69" s="117"/>
      <c r="W69" s="7"/>
      <c r="X69" s="79">
        <f t="shared" si="1"/>
      </c>
      <c r="Y69" s="80">
        <f t="shared" si="6"/>
      </c>
      <c r="Z69" s="126">
        <f t="shared" si="2"/>
        <v>0</v>
      </c>
      <c r="AA69" s="126">
        <f t="shared" si="3"/>
        <v>0</v>
      </c>
      <c r="AB69" s="127">
        <f t="shared" si="4"/>
        <v>0</v>
      </c>
      <c r="AC69" s="125">
        <f t="shared" si="5"/>
        <v>0</v>
      </c>
    </row>
    <row r="70" spans="1:29" ht="13.5">
      <c r="A70" s="76">
        <v>57</v>
      </c>
      <c r="B70" s="148"/>
      <c r="C70" s="20"/>
      <c r="D70" s="77"/>
      <c r="E70" s="78"/>
      <c r="F70" s="103"/>
      <c r="G70" s="104"/>
      <c r="H70" s="105"/>
      <c r="I70" s="6"/>
      <c r="J70" s="110"/>
      <c r="K70" s="24">
        <f>_xlfn.IFERROR(IF(OR($C70="",I70="",J70=""),"",INDEX(#REF!,MATCH($C70,#REF!,0),MATCH(J70,#REF!,0))),"")</f>
      </c>
      <c r="L70" s="8"/>
      <c r="M70" s="110"/>
      <c r="N70" s="24">
        <f>_xlfn.IFERROR(IF(OR($C70="",L70="",M70=""),"",INDEX(#REF!,MATCH($C70,#REF!,0),MATCH(M70,#REF!,0))),"")</f>
      </c>
      <c r="O70" s="6"/>
      <c r="P70" s="110"/>
      <c r="Q70" s="24">
        <f>_xlfn.IFERROR(IF(OR($C70="",O70="",P70=""),"",INDEX(#REF!,MATCH($C70,#REF!,0),MATCH(P70,#REF!,0))),"")</f>
      </c>
      <c r="R70" s="9"/>
      <c r="S70" s="117"/>
      <c r="T70" s="14"/>
      <c r="U70" s="9"/>
      <c r="V70" s="117"/>
      <c r="W70" s="7"/>
      <c r="X70" s="79">
        <f t="shared" si="1"/>
      </c>
      <c r="Y70" s="80">
        <f t="shared" si="6"/>
      </c>
      <c r="Z70" s="126">
        <f t="shared" si="2"/>
        <v>0</v>
      </c>
      <c r="AA70" s="126">
        <f t="shared" si="3"/>
        <v>0</v>
      </c>
      <c r="AB70" s="127">
        <f t="shared" si="4"/>
        <v>0</v>
      </c>
      <c r="AC70" s="125">
        <f t="shared" si="5"/>
        <v>0</v>
      </c>
    </row>
    <row r="71" spans="1:29" ht="13.5">
      <c r="A71" s="76">
        <v>58</v>
      </c>
      <c r="B71" s="148"/>
      <c r="C71" s="20"/>
      <c r="D71" s="77"/>
      <c r="E71" s="78"/>
      <c r="F71" s="103"/>
      <c r="G71" s="104"/>
      <c r="H71" s="105"/>
      <c r="I71" s="6"/>
      <c r="J71" s="110"/>
      <c r="K71" s="24">
        <f>_xlfn.IFERROR(IF(OR($C71="",I71="",J71=""),"",INDEX(#REF!,MATCH($C71,#REF!,0),MATCH(J71,#REF!,0))),"")</f>
      </c>
      <c r="L71" s="8"/>
      <c r="M71" s="110"/>
      <c r="N71" s="24">
        <f>_xlfn.IFERROR(IF(OR($C71="",L71="",M71=""),"",INDEX(#REF!,MATCH($C71,#REF!,0),MATCH(M71,#REF!,0))),"")</f>
      </c>
      <c r="O71" s="6"/>
      <c r="P71" s="110"/>
      <c r="Q71" s="24">
        <f>_xlfn.IFERROR(IF(OR($C71="",O71="",P71=""),"",INDEX(#REF!,MATCH($C71,#REF!,0),MATCH(P71,#REF!,0))),"")</f>
      </c>
      <c r="R71" s="9"/>
      <c r="S71" s="117"/>
      <c r="T71" s="14"/>
      <c r="U71" s="9"/>
      <c r="V71" s="117"/>
      <c r="W71" s="7"/>
      <c r="X71" s="79">
        <f t="shared" si="1"/>
      </c>
      <c r="Y71" s="80">
        <f t="shared" si="6"/>
      </c>
      <c r="Z71" s="126">
        <f t="shared" si="2"/>
        <v>0</v>
      </c>
      <c r="AA71" s="126">
        <f t="shared" si="3"/>
        <v>0</v>
      </c>
      <c r="AB71" s="127">
        <f t="shared" si="4"/>
        <v>0</v>
      </c>
      <c r="AC71" s="125">
        <f t="shared" si="5"/>
        <v>0</v>
      </c>
    </row>
    <row r="72" spans="1:29" ht="13.5">
      <c r="A72" s="76">
        <v>59</v>
      </c>
      <c r="B72" s="148"/>
      <c r="C72" s="20"/>
      <c r="D72" s="77"/>
      <c r="E72" s="78"/>
      <c r="F72" s="103"/>
      <c r="G72" s="104"/>
      <c r="H72" s="105"/>
      <c r="I72" s="6"/>
      <c r="J72" s="110"/>
      <c r="K72" s="24">
        <f>_xlfn.IFERROR(IF(OR($C72="",I72="",J72=""),"",INDEX(#REF!,MATCH($C72,#REF!,0),MATCH(J72,#REF!,0))),"")</f>
      </c>
      <c r="L72" s="8"/>
      <c r="M72" s="110"/>
      <c r="N72" s="24">
        <f>_xlfn.IFERROR(IF(OR($C72="",L72="",M72=""),"",INDEX(#REF!,MATCH($C72,#REF!,0),MATCH(M72,#REF!,0))),"")</f>
      </c>
      <c r="O72" s="6"/>
      <c r="P72" s="110"/>
      <c r="Q72" s="24">
        <f>_xlfn.IFERROR(IF(OR($C72="",O72="",P72=""),"",INDEX(#REF!,MATCH($C72,#REF!,0),MATCH(P72,#REF!,0))),"")</f>
      </c>
      <c r="R72" s="9"/>
      <c r="S72" s="117"/>
      <c r="T72" s="14"/>
      <c r="U72" s="9"/>
      <c r="V72" s="117"/>
      <c r="W72" s="7"/>
      <c r="X72" s="79">
        <f t="shared" si="1"/>
      </c>
      <c r="Y72" s="80">
        <f t="shared" si="6"/>
      </c>
      <c r="Z72" s="126">
        <f t="shared" si="2"/>
        <v>0</v>
      </c>
      <c r="AA72" s="126">
        <f t="shared" si="3"/>
        <v>0</v>
      </c>
      <c r="AB72" s="127">
        <f t="shared" si="4"/>
        <v>0</v>
      </c>
      <c r="AC72" s="125">
        <f t="shared" si="5"/>
        <v>0</v>
      </c>
    </row>
    <row r="73" spans="1:29" ht="13.5">
      <c r="A73" s="76">
        <v>60</v>
      </c>
      <c r="B73" s="148"/>
      <c r="C73" s="20"/>
      <c r="D73" s="77"/>
      <c r="E73" s="78"/>
      <c r="F73" s="103"/>
      <c r="G73" s="104"/>
      <c r="H73" s="105"/>
      <c r="I73" s="6"/>
      <c r="J73" s="110"/>
      <c r="K73" s="24">
        <f>_xlfn.IFERROR(IF(OR($C73="",I73="",J73=""),"",INDEX(#REF!,MATCH($C73,#REF!,0),MATCH(J73,#REF!,0))),"")</f>
      </c>
      <c r="L73" s="8"/>
      <c r="M73" s="110"/>
      <c r="N73" s="24">
        <f>_xlfn.IFERROR(IF(OR($C73="",L73="",M73=""),"",INDEX(#REF!,MATCH($C73,#REF!,0),MATCH(M73,#REF!,0))),"")</f>
      </c>
      <c r="O73" s="6"/>
      <c r="P73" s="110"/>
      <c r="Q73" s="24">
        <f>_xlfn.IFERROR(IF(OR($C73="",O73="",P73=""),"",INDEX(#REF!,MATCH($C73,#REF!,0),MATCH(P73,#REF!,0))),"")</f>
      </c>
      <c r="R73" s="9"/>
      <c r="S73" s="117"/>
      <c r="T73" s="14"/>
      <c r="U73" s="9"/>
      <c r="V73" s="117"/>
      <c r="W73" s="7"/>
      <c r="X73" s="79">
        <f t="shared" si="1"/>
      </c>
      <c r="Y73" s="80">
        <f t="shared" si="6"/>
      </c>
      <c r="Z73" s="126">
        <f t="shared" si="2"/>
        <v>0</v>
      </c>
      <c r="AA73" s="126">
        <f t="shared" si="3"/>
        <v>0</v>
      </c>
      <c r="AB73" s="127">
        <f t="shared" si="4"/>
        <v>0</v>
      </c>
      <c r="AC73" s="125">
        <f t="shared" si="5"/>
        <v>0</v>
      </c>
    </row>
    <row r="74" spans="1:29" ht="13.5">
      <c r="A74" s="76">
        <v>61</v>
      </c>
      <c r="B74" s="148"/>
      <c r="C74" s="20"/>
      <c r="D74" s="77"/>
      <c r="E74" s="78"/>
      <c r="F74" s="103"/>
      <c r="G74" s="104"/>
      <c r="H74" s="105"/>
      <c r="I74" s="6"/>
      <c r="J74" s="110"/>
      <c r="K74" s="24">
        <f>_xlfn.IFERROR(IF(OR($C74="",I74="",J74=""),"",INDEX(#REF!,MATCH($C74,#REF!,0),MATCH(J74,#REF!,0))),"")</f>
      </c>
      <c r="L74" s="8"/>
      <c r="M74" s="110"/>
      <c r="N74" s="24">
        <f>_xlfn.IFERROR(IF(OR($C74="",L74="",M74=""),"",INDEX(#REF!,MATCH($C74,#REF!,0),MATCH(M74,#REF!,0))),"")</f>
      </c>
      <c r="O74" s="6"/>
      <c r="P74" s="110"/>
      <c r="Q74" s="24">
        <f>_xlfn.IFERROR(IF(OR($C74="",O74="",P74=""),"",INDEX(#REF!,MATCH($C74,#REF!,0),MATCH(P74,#REF!,0))),"")</f>
      </c>
      <c r="R74" s="9"/>
      <c r="S74" s="117"/>
      <c r="T74" s="14"/>
      <c r="U74" s="9"/>
      <c r="V74" s="117"/>
      <c r="W74" s="7"/>
      <c r="X74" s="79">
        <f t="shared" si="1"/>
      </c>
      <c r="Y74" s="80">
        <f t="shared" si="6"/>
      </c>
      <c r="Z74" s="126">
        <f t="shared" si="2"/>
        <v>0</v>
      </c>
      <c r="AA74" s="126">
        <f t="shared" si="3"/>
        <v>0</v>
      </c>
      <c r="AB74" s="127">
        <f t="shared" si="4"/>
        <v>0</v>
      </c>
      <c r="AC74" s="125">
        <f t="shared" si="5"/>
        <v>0</v>
      </c>
    </row>
    <row r="75" spans="1:29" ht="13.5">
      <c r="A75" s="76">
        <v>62</v>
      </c>
      <c r="B75" s="148"/>
      <c r="C75" s="20"/>
      <c r="D75" s="77"/>
      <c r="E75" s="78"/>
      <c r="F75" s="103"/>
      <c r="G75" s="104"/>
      <c r="H75" s="105"/>
      <c r="I75" s="6"/>
      <c r="J75" s="110"/>
      <c r="K75" s="24">
        <f>_xlfn.IFERROR(IF(OR($C75="",I75="",J75=""),"",INDEX(#REF!,MATCH($C75,#REF!,0),MATCH(J75,#REF!,0))),"")</f>
      </c>
      <c r="L75" s="8"/>
      <c r="M75" s="110"/>
      <c r="N75" s="24">
        <f>_xlfn.IFERROR(IF(OR($C75="",L75="",M75=""),"",INDEX(#REF!,MATCH($C75,#REF!,0),MATCH(M75,#REF!,0))),"")</f>
      </c>
      <c r="O75" s="6"/>
      <c r="P75" s="110"/>
      <c r="Q75" s="24">
        <f>_xlfn.IFERROR(IF(OR($C75="",O75="",P75=""),"",INDEX(#REF!,MATCH($C75,#REF!,0),MATCH(P75,#REF!,0))),"")</f>
      </c>
      <c r="R75" s="9"/>
      <c r="S75" s="117"/>
      <c r="T75" s="14"/>
      <c r="U75" s="9"/>
      <c r="V75" s="117"/>
      <c r="W75" s="7"/>
      <c r="X75" s="79">
        <f t="shared" si="1"/>
      </c>
      <c r="Y75" s="80">
        <f t="shared" si="6"/>
      </c>
      <c r="Z75" s="126">
        <f t="shared" si="2"/>
        <v>0</v>
      </c>
      <c r="AA75" s="126">
        <f t="shared" si="3"/>
        <v>0</v>
      </c>
      <c r="AB75" s="127">
        <f t="shared" si="4"/>
        <v>0</v>
      </c>
      <c r="AC75" s="125">
        <f t="shared" si="5"/>
        <v>0</v>
      </c>
    </row>
    <row r="76" spans="1:29" ht="13.5">
      <c r="A76" s="76">
        <v>63</v>
      </c>
      <c r="B76" s="148"/>
      <c r="C76" s="20"/>
      <c r="D76" s="77"/>
      <c r="E76" s="78"/>
      <c r="F76" s="103"/>
      <c r="G76" s="104"/>
      <c r="H76" s="105"/>
      <c r="I76" s="6"/>
      <c r="J76" s="110"/>
      <c r="K76" s="24">
        <f>_xlfn.IFERROR(IF(OR($C76="",I76="",J76=""),"",INDEX(#REF!,MATCH($C76,#REF!,0),MATCH(J76,#REF!,0))),"")</f>
      </c>
      <c r="L76" s="8"/>
      <c r="M76" s="110"/>
      <c r="N76" s="24">
        <f>_xlfn.IFERROR(IF(OR($C76="",L76="",M76=""),"",INDEX(#REF!,MATCH($C76,#REF!,0),MATCH(M76,#REF!,0))),"")</f>
      </c>
      <c r="O76" s="6"/>
      <c r="P76" s="110"/>
      <c r="Q76" s="24">
        <f>_xlfn.IFERROR(IF(OR($C76="",O76="",P76=""),"",INDEX(#REF!,MATCH($C76,#REF!,0),MATCH(P76,#REF!,0))),"")</f>
      </c>
      <c r="R76" s="9"/>
      <c r="S76" s="117"/>
      <c r="T76" s="14"/>
      <c r="U76" s="9"/>
      <c r="V76" s="117"/>
      <c r="W76" s="7"/>
      <c r="X76" s="79">
        <f t="shared" si="1"/>
      </c>
      <c r="Y76" s="80">
        <f t="shared" si="6"/>
      </c>
      <c r="Z76" s="126">
        <f t="shared" si="2"/>
        <v>0</v>
      </c>
      <c r="AA76" s="126">
        <f t="shared" si="3"/>
        <v>0</v>
      </c>
      <c r="AB76" s="127">
        <f t="shared" si="4"/>
        <v>0</v>
      </c>
      <c r="AC76" s="125">
        <f t="shared" si="5"/>
        <v>0</v>
      </c>
    </row>
    <row r="77" spans="1:29" ht="13.5">
      <c r="A77" s="76">
        <v>64</v>
      </c>
      <c r="B77" s="148"/>
      <c r="C77" s="20"/>
      <c r="D77" s="77"/>
      <c r="E77" s="78"/>
      <c r="F77" s="103"/>
      <c r="G77" s="104"/>
      <c r="H77" s="105"/>
      <c r="I77" s="6"/>
      <c r="J77" s="110"/>
      <c r="K77" s="24">
        <f>_xlfn.IFERROR(IF(OR($C77="",I77="",J77=""),"",INDEX(#REF!,MATCH($C77,#REF!,0),MATCH(J77,#REF!,0))),"")</f>
      </c>
      <c r="L77" s="8"/>
      <c r="M77" s="110"/>
      <c r="N77" s="24">
        <f>_xlfn.IFERROR(IF(OR($C77="",L77="",M77=""),"",INDEX(#REF!,MATCH($C77,#REF!,0),MATCH(M77,#REF!,0))),"")</f>
      </c>
      <c r="O77" s="6"/>
      <c r="P77" s="110"/>
      <c r="Q77" s="24">
        <f>_xlfn.IFERROR(IF(OR($C77="",O77="",P77=""),"",INDEX(#REF!,MATCH($C77,#REF!,0),MATCH(P77,#REF!,0))),"")</f>
      </c>
      <c r="R77" s="9"/>
      <c r="S77" s="117"/>
      <c r="T77" s="14"/>
      <c r="U77" s="9"/>
      <c r="V77" s="117"/>
      <c r="W77" s="7"/>
      <c r="X77" s="79">
        <f t="shared" si="1"/>
      </c>
      <c r="Y77" s="80">
        <f t="shared" si="6"/>
      </c>
      <c r="Z77" s="126">
        <f t="shared" si="2"/>
        <v>0</v>
      </c>
      <c r="AA77" s="126">
        <f t="shared" si="3"/>
        <v>0</v>
      </c>
      <c r="AB77" s="127">
        <f t="shared" si="4"/>
        <v>0</v>
      </c>
      <c r="AC77" s="125">
        <f t="shared" si="5"/>
        <v>0</v>
      </c>
    </row>
    <row r="78" spans="1:29" ht="13.5">
      <c r="A78" s="76">
        <v>65</v>
      </c>
      <c r="B78" s="148"/>
      <c r="C78" s="20"/>
      <c r="D78" s="77"/>
      <c r="E78" s="78"/>
      <c r="F78" s="103"/>
      <c r="G78" s="104"/>
      <c r="H78" s="105"/>
      <c r="I78" s="6"/>
      <c r="J78" s="110"/>
      <c r="K78" s="24">
        <f>_xlfn.IFERROR(IF(OR($C78="",I78="",J78=""),"",INDEX(#REF!,MATCH($C78,#REF!,0),MATCH(J78,#REF!,0))),"")</f>
      </c>
      <c r="L78" s="8"/>
      <c r="M78" s="110"/>
      <c r="N78" s="24">
        <f>_xlfn.IFERROR(IF(OR($C78="",L78="",M78=""),"",INDEX(#REF!,MATCH($C78,#REF!,0),MATCH(M78,#REF!,0))),"")</f>
      </c>
      <c r="O78" s="6"/>
      <c r="P78" s="110"/>
      <c r="Q78" s="24">
        <f>_xlfn.IFERROR(IF(OR($C78="",O78="",P78=""),"",INDEX(#REF!,MATCH($C78,#REF!,0),MATCH(P78,#REF!,0))),"")</f>
      </c>
      <c r="R78" s="9"/>
      <c r="S78" s="117"/>
      <c r="T78" s="14"/>
      <c r="U78" s="9"/>
      <c r="V78" s="117"/>
      <c r="W78" s="7"/>
      <c r="X78" s="79">
        <f t="shared" si="1"/>
      </c>
      <c r="Y78" s="80">
        <f aca="true" t="shared" si="7" ref="Y78:Y93">IF(X78="","",VLOOKUP(X78,$J$4:$N$6,5,0))</f>
      </c>
      <c r="Z78" s="126">
        <f t="shared" si="2"/>
        <v>0</v>
      </c>
      <c r="AA78" s="126">
        <f t="shared" si="3"/>
        <v>0</v>
      </c>
      <c r="AB78" s="127">
        <f t="shared" si="4"/>
        <v>0</v>
      </c>
      <c r="AC78" s="125">
        <f t="shared" si="5"/>
        <v>0</v>
      </c>
    </row>
    <row r="79" spans="1:29" ht="13.5">
      <c r="A79" s="76">
        <v>66</v>
      </c>
      <c r="B79" s="148"/>
      <c r="C79" s="20"/>
      <c r="D79" s="77"/>
      <c r="E79" s="78"/>
      <c r="F79" s="103"/>
      <c r="G79" s="104"/>
      <c r="H79" s="105"/>
      <c r="I79" s="6"/>
      <c r="J79" s="110"/>
      <c r="K79" s="24">
        <f>_xlfn.IFERROR(IF(OR($C79="",I79="",J79=""),"",INDEX(#REF!,MATCH($C79,#REF!,0),MATCH(J79,#REF!,0))),"")</f>
      </c>
      <c r="L79" s="8"/>
      <c r="M79" s="110"/>
      <c r="N79" s="24">
        <f>_xlfn.IFERROR(IF(OR($C79="",L79="",M79=""),"",INDEX(#REF!,MATCH($C79,#REF!,0),MATCH(M79,#REF!,0))),"")</f>
      </c>
      <c r="O79" s="6"/>
      <c r="P79" s="110"/>
      <c r="Q79" s="24">
        <f>_xlfn.IFERROR(IF(OR($C79="",O79="",P79=""),"",INDEX(#REF!,MATCH($C79,#REF!,0),MATCH(P79,#REF!,0))),"")</f>
      </c>
      <c r="R79" s="9"/>
      <c r="S79" s="117"/>
      <c r="T79" s="14"/>
      <c r="U79" s="9"/>
      <c r="V79" s="117"/>
      <c r="W79" s="7"/>
      <c r="X79" s="79">
        <f aca="true" t="shared" si="8" ref="X79:X93">IF(SUM(Z79:AB79)&gt;0,SUM(Z79:AB79),"")</f>
      </c>
      <c r="Y79" s="80">
        <f t="shared" si="7"/>
      </c>
      <c r="Z79" s="126">
        <f aca="true" t="shared" si="9" ref="Z79:Z93">IF(AND(I79&lt;&gt;"",J79&lt;&gt;""),1,0)</f>
        <v>0</v>
      </c>
      <c r="AA79" s="126">
        <f aca="true" t="shared" si="10" ref="AA79:AA93">IF(AND(L79&lt;&gt;"",M79&lt;&gt;""),1,0)</f>
        <v>0</v>
      </c>
      <c r="AB79" s="127">
        <f aca="true" t="shared" si="11" ref="AB79:AB93">IF(AND(O79&lt;&gt;"",P79&lt;&gt;""),1,0)</f>
        <v>0</v>
      </c>
      <c r="AC79" s="125">
        <f aca="true" t="shared" si="12" ref="AC79:AC93">IF(OR(AND(U79&lt;&gt;"",V79&lt;&gt;""),AND(R79&lt;&gt;"",S79&lt;&gt;"")),1,0)</f>
        <v>0</v>
      </c>
    </row>
    <row r="80" spans="1:29" ht="13.5">
      <c r="A80" s="76">
        <v>67</v>
      </c>
      <c r="B80" s="148"/>
      <c r="C80" s="20"/>
      <c r="D80" s="77"/>
      <c r="E80" s="78"/>
      <c r="F80" s="103"/>
      <c r="G80" s="104"/>
      <c r="H80" s="105"/>
      <c r="I80" s="6"/>
      <c r="J80" s="110"/>
      <c r="K80" s="24">
        <f>_xlfn.IFERROR(IF(OR($C80="",I80="",J80=""),"",INDEX(#REF!,MATCH($C80,#REF!,0),MATCH(J80,#REF!,0))),"")</f>
      </c>
      <c r="L80" s="8"/>
      <c r="M80" s="110"/>
      <c r="N80" s="24">
        <f>_xlfn.IFERROR(IF(OR($C80="",L80="",M80=""),"",INDEX(#REF!,MATCH($C80,#REF!,0),MATCH(M80,#REF!,0))),"")</f>
      </c>
      <c r="O80" s="6"/>
      <c r="P80" s="110"/>
      <c r="Q80" s="24">
        <f>_xlfn.IFERROR(IF(OR($C80="",O80="",P80=""),"",INDEX(#REF!,MATCH($C80,#REF!,0),MATCH(P80,#REF!,0))),"")</f>
      </c>
      <c r="R80" s="9"/>
      <c r="S80" s="117"/>
      <c r="T80" s="14"/>
      <c r="U80" s="9"/>
      <c r="V80" s="117"/>
      <c r="W80" s="7"/>
      <c r="X80" s="79">
        <f t="shared" si="8"/>
      </c>
      <c r="Y80" s="80">
        <f t="shared" si="7"/>
      </c>
      <c r="Z80" s="126">
        <f t="shared" si="9"/>
        <v>0</v>
      </c>
      <c r="AA80" s="126">
        <f t="shared" si="10"/>
        <v>0</v>
      </c>
      <c r="AB80" s="127">
        <f t="shared" si="11"/>
        <v>0</v>
      </c>
      <c r="AC80" s="125">
        <f t="shared" si="12"/>
        <v>0</v>
      </c>
    </row>
    <row r="81" spans="1:29" ht="13.5">
      <c r="A81" s="76">
        <v>68</v>
      </c>
      <c r="B81" s="148"/>
      <c r="C81" s="20"/>
      <c r="D81" s="77"/>
      <c r="E81" s="78"/>
      <c r="F81" s="103"/>
      <c r="G81" s="104"/>
      <c r="H81" s="105"/>
      <c r="I81" s="6"/>
      <c r="J81" s="110"/>
      <c r="K81" s="24">
        <f>_xlfn.IFERROR(IF(OR($C81="",I81="",J81=""),"",INDEX(#REF!,MATCH($C81,#REF!,0),MATCH(J81,#REF!,0))),"")</f>
      </c>
      <c r="L81" s="8"/>
      <c r="M81" s="110"/>
      <c r="N81" s="24">
        <f>_xlfn.IFERROR(IF(OR($C81="",L81="",M81=""),"",INDEX(#REF!,MATCH($C81,#REF!,0),MATCH(M81,#REF!,0))),"")</f>
      </c>
      <c r="O81" s="6"/>
      <c r="P81" s="110"/>
      <c r="Q81" s="24">
        <f>_xlfn.IFERROR(IF(OR($C81="",O81="",P81=""),"",INDEX(#REF!,MATCH($C81,#REF!,0),MATCH(P81,#REF!,0))),"")</f>
      </c>
      <c r="R81" s="9"/>
      <c r="S81" s="117"/>
      <c r="T81" s="14"/>
      <c r="U81" s="9"/>
      <c r="V81" s="117"/>
      <c r="W81" s="7"/>
      <c r="X81" s="79">
        <f t="shared" si="8"/>
      </c>
      <c r="Y81" s="80">
        <f t="shared" si="7"/>
      </c>
      <c r="Z81" s="126">
        <f t="shared" si="9"/>
        <v>0</v>
      </c>
      <c r="AA81" s="126">
        <f t="shared" si="10"/>
        <v>0</v>
      </c>
      <c r="AB81" s="127">
        <f t="shared" si="11"/>
        <v>0</v>
      </c>
      <c r="AC81" s="125">
        <f t="shared" si="12"/>
        <v>0</v>
      </c>
    </row>
    <row r="82" spans="1:29" ht="13.5">
      <c r="A82" s="76">
        <v>69</v>
      </c>
      <c r="B82" s="148"/>
      <c r="C82" s="20"/>
      <c r="D82" s="77"/>
      <c r="E82" s="78"/>
      <c r="F82" s="103"/>
      <c r="G82" s="104"/>
      <c r="H82" s="105"/>
      <c r="I82" s="6"/>
      <c r="J82" s="110"/>
      <c r="K82" s="24">
        <f>_xlfn.IFERROR(IF(OR($C82="",I82="",J82=""),"",INDEX(#REF!,MATCH($C82,#REF!,0),MATCH(J82,#REF!,0))),"")</f>
      </c>
      <c r="L82" s="8"/>
      <c r="M82" s="110"/>
      <c r="N82" s="24">
        <f>_xlfn.IFERROR(IF(OR($C82="",L82="",M82=""),"",INDEX(#REF!,MATCH($C82,#REF!,0),MATCH(M82,#REF!,0))),"")</f>
      </c>
      <c r="O82" s="6"/>
      <c r="P82" s="110"/>
      <c r="Q82" s="24">
        <f>_xlfn.IFERROR(IF(OR($C82="",O82="",P82=""),"",INDEX(#REF!,MATCH($C82,#REF!,0),MATCH(P82,#REF!,0))),"")</f>
      </c>
      <c r="R82" s="9"/>
      <c r="S82" s="117"/>
      <c r="T82" s="14"/>
      <c r="U82" s="9"/>
      <c r="V82" s="117"/>
      <c r="W82" s="7"/>
      <c r="X82" s="79">
        <f t="shared" si="8"/>
      </c>
      <c r="Y82" s="80">
        <f t="shared" si="7"/>
      </c>
      <c r="Z82" s="126">
        <f t="shared" si="9"/>
        <v>0</v>
      </c>
      <c r="AA82" s="126">
        <f t="shared" si="10"/>
        <v>0</v>
      </c>
      <c r="AB82" s="127">
        <f t="shared" si="11"/>
        <v>0</v>
      </c>
      <c r="AC82" s="125">
        <f t="shared" si="12"/>
        <v>0</v>
      </c>
    </row>
    <row r="83" spans="1:29" ht="13.5">
      <c r="A83" s="76">
        <v>70</v>
      </c>
      <c r="B83" s="148"/>
      <c r="C83" s="20"/>
      <c r="D83" s="77"/>
      <c r="E83" s="78"/>
      <c r="F83" s="103"/>
      <c r="G83" s="104"/>
      <c r="H83" s="105"/>
      <c r="I83" s="6"/>
      <c r="J83" s="110"/>
      <c r="K83" s="24">
        <f>_xlfn.IFERROR(IF(OR($C83="",I83="",J83=""),"",INDEX(#REF!,MATCH($C83,#REF!,0),MATCH(J83,#REF!,0))),"")</f>
      </c>
      <c r="L83" s="8"/>
      <c r="M83" s="110"/>
      <c r="N83" s="24">
        <f>_xlfn.IFERROR(IF(OR($C83="",L83="",M83=""),"",INDEX(#REF!,MATCH($C83,#REF!,0),MATCH(M83,#REF!,0))),"")</f>
      </c>
      <c r="O83" s="6"/>
      <c r="P83" s="110"/>
      <c r="Q83" s="24">
        <f>_xlfn.IFERROR(IF(OR($C83="",O83="",P83=""),"",INDEX(#REF!,MATCH($C83,#REF!,0),MATCH(P83,#REF!,0))),"")</f>
      </c>
      <c r="R83" s="9"/>
      <c r="S83" s="117"/>
      <c r="T83" s="14"/>
      <c r="U83" s="9"/>
      <c r="V83" s="117"/>
      <c r="W83" s="7"/>
      <c r="X83" s="79">
        <f t="shared" si="8"/>
      </c>
      <c r="Y83" s="80">
        <f t="shared" si="7"/>
      </c>
      <c r="Z83" s="126">
        <f t="shared" si="9"/>
        <v>0</v>
      </c>
      <c r="AA83" s="126">
        <f t="shared" si="10"/>
        <v>0</v>
      </c>
      <c r="AB83" s="127">
        <f t="shared" si="11"/>
        <v>0</v>
      </c>
      <c r="AC83" s="125">
        <f t="shared" si="12"/>
        <v>0</v>
      </c>
    </row>
    <row r="84" spans="1:29" ht="13.5">
      <c r="A84" s="76">
        <v>71</v>
      </c>
      <c r="B84" s="148"/>
      <c r="C84" s="20"/>
      <c r="D84" s="77"/>
      <c r="E84" s="78"/>
      <c r="F84" s="103"/>
      <c r="G84" s="104"/>
      <c r="H84" s="105"/>
      <c r="I84" s="6"/>
      <c r="J84" s="110"/>
      <c r="K84" s="24">
        <f>_xlfn.IFERROR(IF(OR($C84="",I84="",J84=""),"",INDEX(#REF!,MATCH($C84,#REF!,0),MATCH(J84,#REF!,0))),"")</f>
      </c>
      <c r="L84" s="8"/>
      <c r="M84" s="110"/>
      <c r="N84" s="24">
        <f>_xlfn.IFERROR(IF(OR($C84="",L84="",M84=""),"",INDEX(#REF!,MATCH($C84,#REF!,0),MATCH(M84,#REF!,0))),"")</f>
      </c>
      <c r="O84" s="6"/>
      <c r="P84" s="110"/>
      <c r="Q84" s="24">
        <f>_xlfn.IFERROR(IF(OR($C84="",O84="",P84=""),"",INDEX(#REF!,MATCH($C84,#REF!,0),MATCH(P84,#REF!,0))),"")</f>
      </c>
      <c r="R84" s="9"/>
      <c r="S84" s="117"/>
      <c r="T84" s="14"/>
      <c r="U84" s="9"/>
      <c r="V84" s="117"/>
      <c r="W84" s="7"/>
      <c r="X84" s="79">
        <f t="shared" si="8"/>
      </c>
      <c r="Y84" s="80">
        <f t="shared" si="7"/>
      </c>
      <c r="Z84" s="126">
        <f t="shared" si="9"/>
        <v>0</v>
      </c>
      <c r="AA84" s="126">
        <f t="shared" si="10"/>
        <v>0</v>
      </c>
      <c r="AB84" s="127">
        <f t="shared" si="11"/>
        <v>0</v>
      </c>
      <c r="AC84" s="125">
        <f t="shared" si="12"/>
        <v>0</v>
      </c>
    </row>
    <row r="85" spans="1:29" ht="13.5">
      <c r="A85" s="76">
        <v>72</v>
      </c>
      <c r="B85" s="148"/>
      <c r="C85" s="20"/>
      <c r="D85" s="77"/>
      <c r="E85" s="78"/>
      <c r="F85" s="103"/>
      <c r="G85" s="104"/>
      <c r="H85" s="105"/>
      <c r="I85" s="6"/>
      <c r="J85" s="110"/>
      <c r="K85" s="24">
        <f>_xlfn.IFERROR(IF(OR($C85="",I85="",J85=""),"",INDEX(#REF!,MATCH($C85,#REF!,0),MATCH(J85,#REF!,0))),"")</f>
      </c>
      <c r="L85" s="8"/>
      <c r="M85" s="110"/>
      <c r="N85" s="24">
        <f>_xlfn.IFERROR(IF(OR($C85="",L85="",M85=""),"",INDEX(#REF!,MATCH($C85,#REF!,0),MATCH(M85,#REF!,0))),"")</f>
      </c>
      <c r="O85" s="6"/>
      <c r="P85" s="110"/>
      <c r="Q85" s="24">
        <f>_xlfn.IFERROR(IF(OR($C85="",O85="",P85=""),"",INDEX(#REF!,MATCH($C85,#REF!,0),MATCH(P85,#REF!,0))),"")</f>
      </c>
      <c r="R85" s="9"/>
      <c r="S85" s="117"/>
      <c r="T85" s="14"/>
      <c r="U85" s="9"/>
      <c r="V85" s="117"/>
      <c r="W85" s="7"/>
      <c r="X85" s="79">
        <f t="shared" si="8"/>
      </c>
      <c r="Y85" s="80">
        <f t="shared" si="7"/>
      </c>
      <c r="Z85" s="126">
        <f t="shared" si="9"/>
        <v>0</v>
      </c>
      <c r="AA85" s="126">
        <f t="shared" si="10"/>
        <v>0</v>
      </c>
      <c r="AB85" s="127">
        <f t="shared" si="11"/>
        <v>0</v>
      </c>
      <c r="AC85" s="125">
        <f t="shared" si="12"/>
        <v>0</v>
      </c>
    </row>
    <row r="86" spans="1:29" ht="13.5">
      <c r="A86" s="76">
        <v>73</v>
      </c>
      <c r="B86" s="148"/>
      <c r="C86" s="20"/>
      <c r="D86" s="77"/>
      <c r="E86" s="78"/>
      <c r="F86" s="103"/>
      <c r="G86" s="104"/>
      <c r="H86" s="105"/>
      <c r="I86" s="6"/>
      <c r="J86" s="110"/>
      <c r="K86" s="24">
        <f>_xlfn.IFERROR(IF(OR($C86="",I86="",J86=""),"",INDEX(#REF!,MATCH($C86,#REF!,0),MATCH(J86,#REF!,0))),"")</f>
      </c>
      <c r="L86" s="8"/>
      <c r="M86" s="110"/>
      <c r="N86" s="24">
        <f>_xlfn.IFERROR(IF(OR($C86="",L86="",M86=""),"",INDEX(#REF!,MATCH($C86,#REF!,0),MATCH(M86,#REF!,0))),"")</f>
      </c>
      <c r="O86" s="6"/>
      <c r="P86" s="110"/>
      <c r="Q86" s="24">
        <f>_xlfn.IFERROR(IF(OR($C86="",O86="",P86=""),"",INDEX(#REF!,MATCH($C86,#REF!,0),MATCH(P86,#REF!,0))),"")</f>
      </c>
      <c r="R86" s="9"/>
      <c r="S86" s="117"/>
      <c r="T86" s="14"/>
      <c r="U86" s="9"/>
      <c r="V86" s="117"/>
      <c r="W86" s="7"/>
      <c r="X86" s="79">
        <f t="shared" si="8"/>
      </c>
      <c r="Y86" s="80">
        <f t="shared" si="7"/>
      </c>
      <c r="Z86" s="126">
        <f t="shared" si="9"/>
        <v>0</v>
      </c>
      <c r="AA86" s="126">
        <f t="shared" si="10"/>
        <v>0</v>
      </c>
      <c r="AB86" s="127">
        <f t="shared" si="11"/>
        <v>0</v>
      </c>
      <c r="AC86" s="125">
        <f t="shared" si="12"/>
        <v>0</v>
      </c>
    </row>
    <row r="87" spans="1:29" ht="13.5">
      <c r="A87" s="76">
        <v>74</v>
      </c>
      <c r="B87" s="148"/>
      <c r="C87" s="20"/>
      <c r="D87" s="77"/>
      <c r="E87" s="78"/>
      <c r="F87" s="103"/>
      <c r="G87" s="104"/>
      <c r="H87" s="105"/>
      <c r="I87" s="6"/>
      <c r="J87" s="110"/>
      <c r="K87" s="24">
        <f>_xlfn.IFERROR(IF(OR($C87="",I87="",J87=""),"",INDEX(#REF!,MATCH($C87,#REF!,0),MATCH(J87,#REF!,0))),"")</f>
      </c>
      <c r="L87" s="8"/>
      <c r="M87" s="110"/>
      <c r="N87" s="24">
        <f>_xlfn.IFERROR(IF(OR($C87="",L87="",M87=""),"",INDEX(#REF!,MATCH($C87,#REF!,0),MATCH(M87,#REF!,0))),"")</f>
      </c>
      <c r="O87" s="6"/>
      <c r="P87" s="110"/>
      <c r="Q87" s="24">
        <f>_xlfn.IFERROR(IF(OR($C87="",O87="",P87=""),"",INDEX(#REF!,MATCH($C87,#REF!,0),MATCH(P87,#REF!,0))),"")</f>
      </c>
      <c r="R87" s="9"/>
      <c r="S87" s="117"/>
      <c r="T87" s="14"/>
      <c r="U87" s="9"/>
      <c r="V87" s="117"/>
      <c r="W87" s="7"/>
      <c r="X87" s="79">
        <f t="shared" si="8"/>
      </c>
      <c r="Y87" s="80">
        <f t="shared" si="7"/>
      </c>
      <c r="Z87" s="126">
        <f t="shared" si="9"/>
        <v>0</v>
      </c>
      <c r="AA87" s="126">
        <f t="shared" si="10"/>
        <v>0</v>
      </c>
      <c r="AB87" s="127">
        <f t="shared" si="11"/>
        <v>0</v>
      </c>
      <c r="AC87" s="125">
        <f t="shared" si="12"/>
        <v>0</v>
      </c>
    </row>
    <row r="88" spans="1:29" ht="13.5">
      <c r="A88" s="76">
        <v>75</v>
      </c>
      <c r="B88" s="148"/>
      <c r="C88" s="20"/>
      <c r="D88" s="77"/>
      <c r="E88" s="78"/>
      <c r="F88" s="103"/>
      <c r="G88" s="104"/>
      <c r="H88" s="105"/>
      <c r="I88" s="6"/>
      <c r="J88" s="110"/>
      <c r="K88" s="24">
        <f>_xlfn.IFERROR(IF(OR($C88="",I88="",J88=""),"",INDEX(#REF!,MATCH($C88,#REF!,0),MATCH(J88,#REF!,0))),"")</f>
      </c>
      <c r="L88" s="8"/>
      <c r="M88" s="110"/>
      <c r="N88" s="24">
        <f>_xlfn.IFERROR(IF(OR($C88="",L88="",M88=""),"",INDEX(#REF!,MATCH($C88,#REF!,0),MATCH(M88,#REF!,0))),"")</f>
      </c>
      <c r="O88" s="6"/>
      <c r="P88" s="110"/>
      <c r="Q88" s="24">
        <f>_xlfn.IFERROR(IF(OR($C88="",O88="",P88=""),"",INDEX(#REF!,MATCH($C88,#REF!,0),MATCH(P88,#REF!,0))),"")</f>
      </c>
      <c r="R88" s="9"/>
      <c r="S88" s="117"/>
      <c r="T88" s="14"/>
      <c r="U88" s="9"/>
      <c r="V88" s="117"/>
      <c r="W88" s="7"/>
      <c r="X88" s="79">
        <f t="shared" si="8"/>
      </c>
      <c r="Y88" s="80">
        <f t="shared" si="7"/>
      </c>
      <c r="Z88" s="126">
        <f t="shared" si="9"/>
        <v>0</v>
      </c>
      <c r="AA88" s="126">
        <f t="shared" si="10"/>
        <v>0</v>
      </c>
      <c r="AB88" s="127">
        <f t="shared" si="11"/>
        <v>0</v>
      </c>
      <c r="AC88" s="125">
        <f t="shared" si="12"/>
        <v>0</v>
      </c>
    </row>
    <row r="89" spans="1:29" ht="13.5">
      <c r="A89" s="76">
        <v>76</v>
      </c>
      <c r="B89" s="148"/>
      <c r="C89" s="20"/>
      <c r="D89" s="77"/>
      <c r="E89" s="78"/>
      <c r="F89" s="103"/>
      <c r="G89" s="104"/>
      <c r="H89" s="105"/>
      <c r="I89" s="6"/>
      <c r="J89" s="110"/>
      <c r="K89" s="24">
        <f>_xlfn.IFERROR(IF(OR($C89="",I89="",J89=""),"",INDEX(#REF!,MATCH($C89,#REF!,0),MATCH(J89,#REF!,0))),"")</f>
      </c>
      <c r="L89" s="8"/>
      <c r="M89" s="110"/>
      <c r="N89" s="24">
        <f>_xlfn.IFERROR(IF(OR($C89="",L89="",M89=""),"",INDEX(#REF!,MATCH($C89,#REF!,0),MATCH(M89,#REF!,0))),"")</f>
      </c>
      <c r="O89" s="6"/>
      <c r="P89" s="110"/>
      <c r="Q89" s="24">
        <f>_xlfn.IFERROR(IF(OR($C89="",O89="",P89=""),"",INDEX(#REF!,MATCH($C89,#REF!,0),MATCH(P89,#REF!,0))),"")</f>
      </c>
      <c r="R89" s="9"/>
      <c r="S89" s="117"/>
      <c r="T89" s="14"/>
      <c r="U89" s="9"/>
      <c r="V89" s="117"/>
      <c r="W89" s="7"/>
      <c r="X89" s="79">
        <f t="shared" si="8"/>
      </c>
      <c r="Y89" s="80">
        <f t="shared" si="7"/>
      </c>
      <c r="Z89" s="126">
        <f t="shared" si="9"/>
        <v>0</v>
      </c>
      <c r="AA89" s="126">
        <f t="shared" si="10"/>
        <v>0</v>
      </c>
      <c r="AB89" s="127">
        <f t="shared" si="11"/>
        <v>0</v>
      </c>
      <c r="AC89" s="125">
        <f t="shared" si="12"/>
        <v>0</v>
      </c>
    </row>
    <row r="90" spans="1:29" ht="13.5">
      <c r="A90" s="76">
        <v>77</v>
      </c>
      <c r="B90" s="148"/>
      <c r="C90" s="20"/>
      <c r="D90" s="77"/>
      <c r="E90" s="78"/>
      <c r="F90" s="103"/>
      <c r="G90" s="104"/>
      <c r="H90" s="105"/>
      <c r="I90" s="6"/>
      <c r="J90" s="110"/>
      <c r="K90" s="24">
        <f>_xlfn.IFERROR(IF(OR($C90="",I90="",J90=""),"",INDEX(#REF!,MATCH($C90,#REF!,0),MATCH(J90,#REF!,0))),"")</f>
      </c>
      <c r="L90" s="8"/>
      <c r="M90" s="110"/>
      <c r="N90" s="24">
        <f>_xlfn.IFERROR(IF(OR($C90="",L90="",M90=""),"",INDEX(#REF!,MATCH($C90,#REF!,0),MATCH(M90,#REF!,0))),"")</f>
      </c>
      <c r="O90" s="6"/>
      <c r="P90" s="110"/>
      <c r="Q90" s="24">
        <f>_xlfn.IFERROR(IF(OR($C90="",O90="",P90=""),"",INDEX(#REF!,MATCH($C90,#REF!,0),MATCH(P90,#REF!,0))),"")</f>
      </c>
      <c r="R90" s="9"/>
      <c r="S90" s="117"/>
      <c r="T90" s="14"/>
      <c r="U90" s="9"/>
      <c r="V90" s="117"/>
      <c r="W90" s="7"/>
      <c r="X90" s="79">
        <f t="shared" si="8"/>
      </c>
      <c r="Y90" s="80">
        <f t="shared" si="7"/>
      </c>
      <c r="Z90" s="126">
        <f t="shared" si="9"/>
        <v>0</v>
      </c>
      <c r="AA90" s="126">
        <f t="shared" si="10"/>
        <v>0</v>
      </c>
      <c r="AB90" s="127">
        <f t="shared" si="11"/>
        <v>0</v>
      </c>
      <c r="AC90" s="125">
        <f t="shared" si="12"/>
        <v>0</v>
      </c>
    </row>
    <row r="91" spans="1:29" ht="13.5">
      <c r="A91" s="76">
        <v>78</v>
      </c>
      <c r="B91" s="148"/>
      <c r="C91" s="20"/>
      <c r="D91" s="77"/>
      <c r="E91" s="78"/>
      <c r="F91" s="103"/>
      <c r="G91" s="104"/>
      <c r="H91" s="105"/>
      <c r="I91" s="6"/>
      <c r="J91" s="110"/>
      <c r="K91" s="24">
        <f>_xlfn.IFERROR(IF(OR($C91="",I91="",J91=""),"",INDEX(#REF!,MATCH($C91,#REF!,0),MATCH(J91,#REF!,0))),"")</f>
      </c>
      <c r="L91" s="8"/>
      <c r="M91" s="110"/>
      <c r="N91" s="24">
        <f>_xlfn.IFERROR(IF(OR($C91="",L91="",M91=""),"",INDEX(#REF!,MATCH($C91,#REF!,0),MATCH(M91,#REF!,0))),"")</f>
      </c>
      <c r="O91" s="6"/>
      <c r="P91" s="110"/>
      <c r="Q91" s="24">
        <f>_xlfn.IFERROR(IF(OR($C91="",O91="",P91=""),"",INDEX(#REF!,MATCH($C91,#REF!,0),MATCH(P91,#REF!,0))),"")</f>
      </c>
      <c r="R91" s="9"/>
      <c r="S91" s="117"/>
      <c r="T91" s="14"/>
      <c r="U91" s="9"/>
      <c r="V91" s="117"/>
      <c r="W91" s="7"/>
      <c r="X91" s="79">
        <f t="shared" si="8"/>
      </c>
      <c r="Y91" s="80">
        <f t="shared" si="7"/>
      </c>
      <c r="Z91" s="126">
        <f t="shared" si="9"/>
        <v>0</v>
      </c>
      <c r="AA91" s="126">
        <f t="shared" si="10"/>
        <v>0</v>
      </c>
      <c r="AB91" s="127">
        <f t="shared" si="11"/>
        <v>0</v>
      </c>
      <c r="AC91" s="125">
        <f t="shared" si="12"/>
        <v>0</v>
      </c>
    </row>
    <row r="92" spans="1:29" ht="13.5">
      <c r="A92" s="76">
        <v>79</v>
      </c>
      <c r="B92" s="148"/>
      <c r="C92" s="20"/>
      <c r="D92" s="77"/>
      <c r="E92" s="78"/>
      <c r="F92" s="103"/>
      <c r="G92" s="104"/>
      <c r="H92" s="105"/>
      <c r="I92" s="6"/>
      <c r="J92" s="110"/>
      <c r="K92" s="24">
        <f>_xlfn.IFERROR(IF(OR($C92="",I92="",J92=""),"",INDEX(#REF!,MATCH($C92,#REF!,0),MATCH(J92,#REF!,0))),"")</f>
      </c>
      <c r="L92" s="8"/>
      <c r="M92" s="110"/>
      <c r="N92" s="24">
        <f>_xlfn.IFERROR(IF(OR($C92="",L92="",M92=""),"",INDEX(#REF!,MATCH($C92,#REF!,0),MATCH(M92,#REF!,0))),"")</f>
      </c>
      <c r="O92" s="6"/>
      <c r="P92" s="110"/>
      <c r="Q92" s="24">
        <f>_xlfn.IFERROR(IF(OR($C92="",O92="",P92=""),"",INDEX(#REF!,MATCH($C92,#REF!,0),MATCH(P92,#REF!,0))),"")</f>
      </c>
      <c r="R92" s="9"/>
      <c r="S92" s="117"/>
      <c r="T92" s="14"/>
      <c r="U92" s="9"/>
      <c r="V92" s="117"/>
      <c r="W92" s="7"/>
      <c r="X92" s="79">
        <f t="shared" si="8"/>
      </c>
      <c r="Y92" s="80">
        <f t="shared" si="7"/>
      </c>
      <c r="Z92" s="126">
        <f t="shared" si="9"/>
        <v>0</v>
      </c>
      <c r="AA92" s="126">
        <f t="shared" si="10"/>
        <v>0</v>
      </c>
      <c r="AB92" s="127">
        <f t="shared" si="11"/>
        <v>0</v>
      </c>
      <c r="AC92" s="125">
        <f t="shared" si="12"/>
        <v>0</v>
      </c>
    </row>
    <row r="93" spans="1:29" ht="13.5">
      <c r="A93" s="82">
        <v>80</v>
      </c>
      <c r="B93" s="150"/>
      <c r="C93" s="21"/>
      <c r="D93" s="83"/>
      <c r="E93" s="84"/>
      <c r="F93" s="106"/>
      <c r="G93" s="107"/>
      <c r="H93" s="106"/>
      <c r="I93" s="10"/>
      <c r="J93" s="111"/>
      <c r="K93" s="25">
        <f>_xlfn.IFERROR(IF(OR($C93="",I93="",J93=""),"",INDEX(#REF!,MATCH($C93,#REF!,0),MATCH(J93,#REF!,0))),"")</f>
      </c>
      <c r="L93" s="12"/>
      <c r="M93" s="111"/>
      <c r="N93" s="25">
        <f>_xlfn.IFERROR(IF(OR($C93="",L93="",M93=""),"",INDEX(#REF!,MATCH($C93,#REF!,0),MATCH(M93,#REF!,0))),"")</f>
      </c>
      <c r="O93" s="10"/>
      <c r="P93" s="111"/>
      <c r="Q93" s="25">
        <f>_xlfn.IFERROR(IF(OR($C93="",O93="",P93=""),"",INDEX(#REF!,MATCH($C93,#REF!,0),MATCH(P93,#REF!,0))),"")</f>
      </c>
      <c r="R93" s="13"/>
      <c r="S93" s="118"/>
      <c r="T93" s="15"/>
      <c r="U93" s="13"/>
      <c r="V93" s="118"/>
      <c r="W93" s="11"/>
      <c r="X93" s="85">
        <f t="shared" si="8"/>
      </c>
      <c r="Y93" s="86">
        <f t="shared" si="7"/>
      </c>
      <c r="Z93" s="126">
        <f t="shared" si="9"/>
        <v>0</v>
      </c>
      <c r="AA93" s="126">
        <f t="shared" si="10"/>
        <v>0</v>
      </c>
      <c r="AB93" s="127">
        <f t="shared" si="11"/>
        <v>0</v>
      </c>
      <c r="AC93" s="125">
        <f t="shared" si="12"/>
        <v>0</v>
      </c>
    </row>
    <row r="94" ht="13.5">
      <c r="D94" s="90"/>
    </row>
    <row r="95" ht="13.5">
      <c r="D95" s="90"/>
    </row>
    <row r="96" ht="13.5">
      <c r="D96" s="90"/>
    </row>
    <row r="97" ht="13.5">
      <c r="D97" s="90"/>
    </row>
    <row r="98" ht="13.5">
      <c r="D98" s="90"/>
    </row>
    <row r="99" ht="13.5">
      <c r="D99" s="90"/>
    </row>
    <row r="100" ht="13.5">
      <c r="D100" s="90"/>
    </row>
    <row r="101" ht="13.5">
      <c r="D101" s="90"/>
    </row>
    <row r="102" ht="13.5">
      <c r="D102" s="90"/>
    </row>
    <row r="103" ht="13.5">
      <c r="D103" s="90"/>
    </row>
    <row r="104" ht="13.5">
      <c r="D104" s="90"/>
    </row>
    <row r="105" ht="13.5">
      <c r="D105" s="90"/>
    </row>
    <row r="106" ht="13.5">
      <c r="D106" s="90"/>
    </row>
    <row r="107" ht="13.5">
      <c r="D107" s="90"/>
    </row>
    <row r="108" ht="13.5">
      <c r="D108" s="90"/>
    </row>
    <row r="109" ht="13.5">
      <c r="D109" s="90"/>
    </row>
    <row r="110" ht="13.5">
      <c r="D110" s="90"/>
    </row>
    <row r="111" ht="13.5">
      <c r="D111" s="90"/>
    </row>
    <row r="112" ht="13.5">
      <c r="D112" s="90"/>
    </row>
    <row r="113" ht="13.5">
      <c r="D113" s="90"/>
    </row>
    <row r="114" ht="13.5">
      <c r="D114" s="90"/>
    </row>
    <row r="115" ht="13.5">
      <c r="D115" s="90"/>
    </row>
    <row r="116" ht="13.5">
      <c r="D116" s="90"/>
    </row>
    <row r="117" ht="13.5">
      <c r="D117" s="90"/>
    </row>
    <row r="118" ht="13.5">
      <c r="D118" s="90"/>
    </row>
    <row r="119" ht="13.5">
      <c r="D119" s="90"/>
    </row>
    <row r="120" ht="13.5">
      <c r="D120" s="90"/>
    </row>
    <row r="121" ht="13.5">
      <c r="D121" s="90"/>
    </row>
    <row r="122" ht="13.5">
      <c r="D122" s="90"/>
    </row>
    <row r="123" ht="13.5">
      <c r="D123" s="90"/>
    </row>
    <row r="124" ht="13.5">
      <c r="D124" s="90"/>
    </row>
    <row r="125" ht="13.5">
      <c r="D125" s="90"/>
    </row>
    <row r="126" ht="13.5">
      <c r="D126" s="90"/>
    </row>
    <row r="127" ht="13.5">
      <c r="D127" s="90"/>
    </row>
    <row r="128" ht="13.5">
      <c r="D128" s="90"/>
    </row>
    <row r="129" ht="13.5">
      <c r="D129" s="90"/>
    </row>
    <row r="130" ht="13.5">
      <c r="D130" s="90"/>
    </row>
    <row r="131" ht="13.5">
      <c r="D131" s="90"/>
    </row>
    <row r="132" ht="13.5">
      <c r="D132" s="90"/>
    </row>
    <row r="133" ht="13.5">
      <c r="D133" s="90"/>
    </row>
    <row r="134" ht="13.5">
      <c r="D134" s="90"/>
    </row>
    <row r="135" ht="13.5">
      <c r="D135" s="90"/>
    </row>
    <row r="136" ht="13.5">
      <c r="D136" s="90"/>
    </row>
    <row r="137" ht="13.5">
      <c r="D137" s="90"/>
    </row>
    <row r="138" ht="13.5">
      <c r="D138" s="90"/>
    </row>
    <row r="139" ht="13.5">
      <c r="D139" s="90"/>
    </row>
    <row r="140" ht="13.5">
      <c r="D140" s="90"/>
    </row>
    <row r="141" ht="13.5">
      <c r="D141" s="90"/>
    </row>
    <row r="142" ht="13.5">
      <c r="D142" s="90"/>
    </row>
    <row r="143" ht="13.5">
      <c r="D143" s="90"/>
    </row>
    <row r="144" ht="13.5">
      <c r="D144" s="90"/>
    </row>
    <row r="145" ht="13.5">
      <c r="D145" s="90"/>
    </row>
    <row r="146" ht="13.5">
      <c r="D146" s="90"/>
    </row>
    <row r="147" ht="13.5">
      <c r="D147" s="90"/>
    </row>
    <row r="148" ht="13.5">
      <c r="D148" s="90"/>
    </row>
    <row r="149" ht="13.5">
      <c r="D149" s="90"/>
    </row>
    <row r="150" ht="13.5">
      <c r="D150" s="90"/>
    </row>
    <row r="151" ht="13.5">
      <c r="D151" s="90"/>
    </row>
    <row r="152" ht="13.5">
      <c r="D152" s="90"/>
    </row>
    <row r="153" ht="13.5">
      <c r="D153" s="90"/>
    </row>
    <row r="154" ht="13.5">
      <c r="D154" s="90"/>
    </row>
    <row r="155" ht="13.5">
      <c r="D155" s="90"/>
    </row>
    <row r="156" ht="13.5">
      <c r="D156" s="90"/>
    </row>
    <row r="157" ht="13.5">
      <c r="D157" s="90"/>
    </row>
    <row r="158" ht="13.5">
      <c r="D158" s="90"/>
    </row>
    <row r="159" ht="13.5">
      <c r="D159" s="90"/>
    </row>
    <row r="160" ht="13.5">
      <c r="D160" s="90"/>
    </row>
    <row r="161" ht="13.5">
      <c r="D161" s="90"/>
    </row>
    <row r="162" ht="13.5">
      <c r="D162" s="90"/>
    </row>
    <row r="163" ht="13.5">
      <c r="D163" s="90"/>
    </row>
    <row r="164" ht="13.5">
      <c r="D164" s="90"/>
    </row>
    <row r="165" ht="13.5">
      <c r="D165" s="90"/>
    </row>
    <row r="166" ht="13.5">
      <c r="D166" s="90"/>
    </row>
    <row r="167" ht="13.5">
      <c r="D167" s="90"/>
    </row>
    <row r="168" ht="13.5">
      <c r="D168" s="90"/>
    </row>
    <row r="169" ht="13.5">
      <c r="D169" s="90"/>
    </row>
    <row r="170" ht="13.5">
      <c r="D170" s="90"/>
    </row>
    <row r="171" ht="13.5">
      <c r="D171" s="90"/>
    </row>
    <row r="172" ht="13.5">
      <c r="D172" s="90"/>
    </row>
    <row r="173" ht="13.5">
      <c r="D173" s="90"/>
    </row>
    <row r="174" ht="13.5">
      <c r="D174" s="90"/>
    </row>
    <row r="175" ht="13.5">
      <c r="D175" s="90"/>
    </row>
    <row r="176" ht="13.5">
      <c r="D176" s="90"/>
    </row>
    <row r="177" ht="13.5">
      <c r="D177" s="90"/>
    </row>
    <row r="178" ht="13.5">
      <c r="D178" s="90"/>
    </row>
    <row r="179" ht="13.5">
      <c r="D179" s="90"/>
    </row>
    <row r="180" ht="13.5">
      <c r="D180" s="90"/>
    </row>
    <row r="181" ht="13.5">
      <c r="D181" s="90"/>
    </row>
    <row r="182" ht="13.5">
      <c r="D182" s="90"/>
    </row>
    <row r="183" ht="13.5">
      <c r="D183" s="90"/>
    </row>
    <row r="184" ht="13.5">
      <c r="D184" s="90"/>
    </row>
    <row r="185" ht="13.5">
      <c r="D185" s="90"/>
    </row>
    <row r="186" ht="13.5">
      <c r="D186" s="90"/>
    </row>
    <row r="187" ht="13.5">
      <c r="D187" s="90"/>
    </row>
    <row r="188" ht="13.5">
      <c r="D188" s="90"/>
    </row>
    <row r="189" ht="13.5">
      <c r="D189" s="90"/>
    </row>
    <row r="190" ht="13.5">
      <c r="D190" s="90"/>
    </row>
    <row r="191" ht="13.5">
      <c r="D191" s="90"/>
    </row>
    <row r="192" ht="13.5">
      <c r="D192" s="90"/>
    </row>
    <row r="193" ht="13.5">
      <c r="D193" s="90"/>
    </row>
    <row r="194" ht="13.5">
      <c r="D194" s="90"/>
    </row>
    <row r="195" ht="13.5">
      <c r="D195" s="90"/>
    </row>
    <row r="196" ht="13.5">
      <c r="D196" s="90"/>
    </row>
    <row r="197" ht="13.5">
      <c r="D197" s="90"/>
    </row>
    <row r="198" ht="13.5">
      <c r="D198" s="90"/>
    </row>
    <row r="199" ht="13.5">
      <c r="D199" s="90"/>
    </row>
    <row r="200" ht="13.5">
      <c r="D200" s="90"/>
    </row>
    <row r="201" ht="13.5">
      <c r="D201" s="90"/>
    </row>
    <row r="202" ht="13.5">
      <c r="D202" s="90"/>
    </row>
    <row r="203" ht="13.5">
      <c r="D203" s="90"/>
    </row>
    <row r="204" ht="13.5">
      <c r="D204" s="90"/>
    </row>
    <row r="205" ht="13.5">
      <c r="D205" s="90"/>
    </row>
    <row r="206" ht="13.5">
      <c r="D206" s="90"/>
    </row>
    <row r="207" ht="13.5">
      <c r="D207" s="90"/>
    </row>
    <row r="208" ht="13.5">
      <c r="D208" s="90"/>
    </row>
    <row r="209" ht="13.5">
      <c r="D209" s="90"/>
    </row>
    <row r="210" ht="13.5">
      <c r="D210" s="90"/>
    </row>
    <row r="211" ht="13.5">
      <c r="D211" s="90"/>
    </row>
    <row r="212" ht="13.5">
      <c r="D212" s="90"/>
    </row>
    <row r="213" ht="13.5">
      <c r="D213" s="90"/>
    </row>
    <row r="214" ht="13.5">
      <c r="D214" s="90"/>
    </row>
    <row r="215" ht="13.5">
      <c r="D215" s="90"/>
    </row>
    <row r="216" ht="13.5">
      <c r="D216" s="90"/>
    </row>
    <row r="217" ht="13.5">
      <c r="D217" s="90"/>
    </row>
    <row r="218" ht="13.5">
      <c r="D218" s="90"/>
    </row>
    <row r="219" ht="13.5">
      <c r="D219" s="90"/>
    </row>
    <row r="220" ht="13.5">
      <c r="D220" s="90"/>
    </row>
    <row r="221" ht="13.5">
      <c r="D221" s="90"/>
    </row>
    <row r="222" ht="13.5">
      <c r="D222" s="90"/>
    </row>
    <row r="223" ht="13.5">
      <c r="D223" s="90"/>
    </row>
    <row r="224" ht="13.5">
      <c r="D224" s="90"/>
    </row>
    <row r="225" ht="13.5">
      <c r="D225" s="90"/>
    </row>
    <row r="226" ht="13.5">
      <c r="D226" s="90"/>
    </row>
    <row r="227" ht="13.5">
      <c r="D227" s="90"/>
    </row>
    <row r="228" ht="13.5">
      <c r="D228" s="90"/>
    </row>
    <row r="229" ht="13.5">
      <c r="D229" s="90"/>
    </row>
    <row r="230" ht="13.5">
      <c r="D230" s="90"/>
    </row>
    <row r="231" ht="13.5">
      <c r="D231" s="90"/>
    </row>
    <row r="232" ht="13.5">
      <c r="D232" s="90"/>
    </row>
    <row r="233" ht="13.5">
      <c r="D233" s="90"/>
    </row>
    <row r="234" ht="13.5">
      <c r="D234" s="90"/>
    </row>
    <row r="235" ht="13.5">
      <c r="D235" s="90"/>
    </row>
    <row r="236" ht="13.5">
      <c r="D236" s="90"/>
    </row>
    <row r="237" ht="13.5">
      <c r="D237" s="90"/>
    </row>
    <row r="238" ht="13.5">
      <c r="D238" s="90"/>
    </row>
    <row r="239" ht="13.5">
      <c r="D239" s="90"/>
    </row>
    <row r="240" ht="13.5">
      <c r="D240" s="90"/>
    </row>
    <row r="241" ht="13.5">
      <c r="D241" s="90"/>
    </row>
    <row r="242" ht="13.5">
      <c r="D242" s="90"/>
    </row>
    <row r="243" ht="13.5">
      <c r="D243" s="90"/>
    </row>
    <row r="244" ht="13.5">
      <c r="D244" s="90"/>
    </row>
    <row r="245" ht="13.5">
      <c r="D245" s="90"/>
    </row>
    <row r="246" ht="13.5">
      <c r="D246" s="90"/>
    </row>
    <row r="247" ht="13.5">
      <c r="D247" s="90"/>
    </row>
    <row r="248" ht="13.5">
      <c r="D248" s="90"/>
    </row>
    <row r="249" ht="13.5">
      <c r="D249" s="90"/>
    </row>
    <row r="250" ht="13.5">
      <c r="D250" s="90"/>
    </row>
    <row r="251" ht="13.5">
      <c r="D251" s="90"/>
    </row>
    <row r="252" ht="13.5">
      <c r="D252" s="90"/>
    </row>
    <row r="253" ht="13.5">
      <c r="D253" s="90"/>
    </row>
    <row r="254" ht="13.5">
      <c r="D254" s="90"/>
    </row>
    <row r="255" ht="13.5">
      <c r="D255" s="90"/>
    </row>
    <row r="256" ht="13.5">
      <c r="D256" s="90"/>
    </row>
    <row r="257" ht="13.5">
      <c r="D257" s="90"/>
    </row>
    <row r="258" ht="13.5">
      <c r="D258" s="90"/>
    </row>
    <row r="259" ht="13.5">
      <c r="D259" s="90"/>
    </row>
    <row r="260" ht="13.5">
      <c r="D260" s="90"/>
    </row>
    <row r="261" ht="13.5">
      <c r="D261" s="90"/>
    </row>
    <row r="262" ht="13.5">
      <c r="D262" s="90"/>
    </row>
    <row r="263" ht="13.5">
      <c r="D263" s="90"/>
    </row>
    <row r="264" ht="13.5">
      <c r="D264" s="90"/>
    </row>
    <row r="265" ht="13.5">
      <c r="D265" s="90"/>
    </row>
    <row r="266" ht="13.5">
      <c r="D266" s="90"/>
    </row>
    <row r="267" ht="13.5">
      <c r="D267" s="90"/>
    </row>
    <row r="268" ht="13.5">
      <c r="D268" s="90"/>
    </row>
    <row r="269" ht="13.5">
      <c r="D269" s="90"/>
    </row>
    <row r="270" ht="13.5">
      <c r="D270" s="90"/>
    </row>
    <row r="271" ht="13.5">
      <c r="D271" s="90"/>
    </row>
    <row r="272" ht="13.5">
      <c r="D272" s="90"/>
    </row>
    <row r="273" ht="13.5">
      <c r="D273" s="90"/>
    </row>
    <row r="274" ht="13.5">
      <c r="D274" s="90"/>
    </row>
    <row r="275" ht="13.5">
      <c r="D275" s="90"/>
    </row>
    <row r="276" ht="13.5">
      <c r="D276" s="90"/>
    </row>
    <row r="277" ht="13.5">
      <c r="D277" s="90"/>
    </row>
    <row r="278" ht="13.5">
      <c r="D278" s="90"/>
    </row>
    <row r="279" ht="13.5">
      <c r="D279" s="90"/>
    </row>
    <row r="280" ht="13.5">
      <c r="D280" s="90"/>
    </row>
    <row r="281" ht="13.5">
      <c r="D281" s="90"/>
    </row>
    <row r="282" ht="13.5">
      <c r="D282" s="90"/>
    </row>
    <row r="283" ht="13.5">
      <c r="D283" s="90"/>
    </row>
    <row r="284" ht="13.5">
      <c r="D284" s="90"/>
    </row>
    <row r="285" ht="13.5">
      <c r="D285" s="90"/>
    </row>
    <row r="286" ht="13.5">
      <c r="D286" s="90"/>
    </row>
    <row r="287" ht="13.5">
      <c r="D287" s="90"/>
    </row>
    <row r="288" ht="13.5">
      <c r="D288" s="90"/>
    </row>
    <row r="289" ht="13.5">
      <c r="D289" s="90"/>
    </row>
    <row r="290" ht="13.5">
      <c r="D290" s="90"/>
    </row>
    <row r="291" ht="13.5">
      <c r="D291" s="90"/>
    </row>
    <row r="292" ht="13.5">
      <c r="D292" s="90"/>
    </row>
    <row r="293" ht="13.5">
      <c r="D293" s="90"/>
    </row>
  </sheetData>
  <sheetProtection selectLockedCells="1"/>
  <mergeCells count="36">
    <mergeCell ref="F8:G8"/>
    <mergeCell ref="X10:Y10"/>
    <mergeCell ref="H10:H11"/>
    <mergeCell ref="I10:K10"/>
    <mergeCell ref="L10:N10"/>
    <mergeCell ref="O10:Q10"/>
    <mergeCell ref="R10:T10"/>
    <mergeCell ref="U10:W10"/>
    <mergeCell ref="U7:Y7"/>
    <mergeCell ref="J8:K8"/>
    <mergeCell ref="U8:Y8"/>
    <mergeCell ref="A10:A11"/>
    <mergeCell ref="B10:B11"/>
    <mergeCell ref="C10:C11"/>
    <mergeCell ref="D10:D11"/>
    <mergeCell ref="E10:E11"/>
    <mergeCell ref="F10:F11"/>
    <mergeCell ref="G10:G11"/>
    <mergeCell ref="D4:D6"/>
    <mergeCell ref="F4:G4"/>
    <mergeCell ref="O4:R7"/>
    <mergeCell ref="U4:V4"/>
    <mergeCell ref="W4:Y4"/>
    <mergeCell ref="F5:G5"/>
    <mergeCell ref="F6:G6"/>
    <mergeCell ref="U6:Y6"/>
    <mergeCell ref="F7:G7"/>
    <mergeCell ref="J7:K7"/>
    <mergeCell ref="D1:G1"/>
    <mergeCell ref="N1:Q1"/>
    <mergeCell ref="S1:T1"/>
    <mergeCell ref="U1:X1"/>
    <mergeCell ref="E3:G3"/>
    <mergeCell ref="O3:R3"/>
    <mergeCell ref="U3:V3"/>
    <mergeCell ref="W3:Y3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5">
    <dataValidation type="list" allowBlank="1" showInputMessage="1" showErrorMessage="1" sqref="S12:S93 V12:V93">
      <formula1>$AG:$AG</formula1>
    </dataValidation>
    <dataValidation type="list" allowBlank="1" showInputMessage="1" showErrorMessage="1" sqref="R12:R93 U12:U93">
      <formula1>$AF:$AF</formula1>
    </dataValidation>
    <dataValidation type="list" allowBlank="1" showInputMessage="1" showErrorMessage="1" sqref="J14:J93 M14:M93 P14:P93">
      <formula1>$AD:$AD</formula1>
    </dataValidation>
    <dataValidation type="list" allowBlank="1" showInputMessage="1" showErrorMessage="1" sqref="I12:I93 L12:L93 O12:O93">
      <formula1>$AE:$AE</formula1>
    </dataValidation>
    <dataValidation allowBlank="1" showInputMessage="1" showErrorMessage="1" sqref="D4 D7:D8 R2:S2 F14 W3:W4 O8 E12:E93 H12:H93 C14:D93 G14:G93 K4:M6 Q8 M7:M8">
      <formula1>0</formula1>
      <formula2>0</formula2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2024-03-17T07:43:10Z</dcterms:modified>
  <cp:category/>
  <cp:version/>
  <cp:contentType/>
  <cp:contentStatus/>
</cp:coreProperties>
</file>